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1. Estratégicos\DE\3\"/>
    </mc:Choice>
  </mc:AlternateContent>
  <bookViews>
    <workbookView xWindow="0" yWindow="0" windowWidth="24000" windowHeight="9230" tabRatio="277" activeTab="1"/>
  </bookViews>
  <sheets>
    <sheet name="PORTADA" sheetId="10" r:id="rId1"/>
    <sheet name="Formulación PE_2024" sheetId="5" r:id="rId2"/>
    <sheet name="SEGUIMIENTO" sheetId="8" state="hidden" r:id="rId3"/>
  </sheets>
  <definedNames>
    <definedName name="_xlnm._FilterDatabase" localSheetId="1" hidden="1">'Formulación PE_2024'!$A$8:$HU$29</definedName>
    <definedName name="_xlnm._FilterDatabase" localSheetId="2" hidden="1">SEGUIMIENTO!$B$7:$AP$35</definedName>
    <definedName name="_xlnm.Print_Area" localSheetId="1">'Formulación PE_2024'!$A$1:$AH$28</definedName>
    <definedName name="_xlnm.Print_Area" localSheetId="0">PORTADA!$A$1:$J$56</definedName>
    <definedName name="_xlnm.Print_Area" localSheetId="2">SEGUIMIENTO!$A$1:$AP$35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5" l="1"/>
  <c r="AC10" i="5"/>
  <c r="AC9" i="5"/>
  <c r="AB29" i="5" l="1"/>
  <c r="AC19" i="5"/>
  <c r="AC18" i="5"/>
  <c r="AC17" i="5"/>
  <c r="AC16" i="5"/>
  <c r="AC27" i="5"/>
  <c r="AC26" i="5"/>
  <c r="AC25" i="5"/>
  <c r="AC24" i="5"/>
  <c r="AC28" i="5"/>
  <c r="AC23" i="5"/>
  <c r="AC22" i="5"/>
  <c r="AC21" i="5"/>
  <c r="AC13" i="5"/>
  <c r="AC15" i="5"/>
  <c r="AC14" i="5"/>
  <c r="AC11" i="5"/>
  <c r="AC12" i="5"/>
  <c r="AA29" i="5" l="1"/>
  <c r="AC29" i="5" s="1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9" i="8"/>
</calcChain>
</file>

<file path=xl/sharedStrings.xml><?xml version="1.0" encoding="utf-8"?>
<sst xmlns="http://schemas.openxmlformats.org/spreadsheetml/2006/main" count="738" uniqueCount="164">
  <si>
    <t>Meta</t>
  </si>
  <si>
    <t>Proyecto de Inversión</t>
  </si>
  <si>
    <t>Programa</t>
  </si>
  <si>
    <t>Proceso</t>
  </si>
  <si>
    <t>Complemento</t>
  </si>
  <si>
    <t>Estrategia</t>
  </si>
  <si>
    <t>Periodicidad de seguimiento</t>
  </si>
  <si>
    <t>Fecha de terminación de la meta</t>
  </si>
  <si>
    <t>Unidad de Medidas</t>
  </si>
  <si>
    <t xml:space="preserve">Cantidad 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</si>
  <si>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</si>
  <si>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</si>
  <si>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</si>
  <si>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</si>
  <si>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</si>
  <si>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 xml:space="preserve">Responsable  del proyecto de inversión </t>
  </si>
  <si>
    <t xml:space="preserve">Recursos </t>
  </si>
  <si>
    <t xml:space="preserve">Recurso Humano </t>
  </si>
  <si>
    <t>Físicos</t>
  </si>
  <si>
    <t>Técnológicos</t>
  </si>
  <si>
    <t>Evaluación de riesgos</t>
  </si>
  <si>
    <t>Código de Integridad</t>
  </si>
  <si>
    <t>127-FORDE-32</t>
  </si>
  <si>
    <t>Propósito</t>
  </si>
  <si>
    <t>Logro</t>
  </si>
  <si>
    <t>Meta Sectorial</t>
  </si>
  <si>
    <t>02 - Cambiar nuestros hábitos de vida para reverdecer a Bogotá y adaptarnos y mitigar la crisis climática</t>
  </si>
  <si>
    <t>33 - Más árboles y más y mejor espacio público</t>
  </si>
  <si>
    <t>243 - Desarrollar una (1) estrategia de pedagogía para promover la cultura ciudadana en el espacio público</t>
  </si>
  <si>
    <t>7838 – Fortalecimiento de la sostenibilidad y defensa del patrimonio inmobiliario distrital y el espacio público a cargo del DADEP en Bogotá</t>
  </si>
  <si>
    <t>Realizar el</t>
  </si>
  <si>
    <t>%</t>
  </si>
  <si>
    <t>del diseño, formulación, estructuración e implementación de la Escuela de espacio público.</t>
  </si>
  <si>
    <t>Aumentar el uso, goce y disfrute del patrimonio inmobiliario distrital y el espacio público con acceso universal a la ciudadanía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</si>
  <si>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</si>
  <si>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</si>
  <si>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</si>
  <si>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</si>
  <si>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Semestral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</si>
  <si>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</t>
  </si>
  <si>
    <t>246 - Gestionar el 100% de las iniciativas públicas y/o privadas para la administración del patrimonio inmobiliario distrital y el espacio público</t>
  </si>
  <si>
    <t>252 - Recuperar 1.000.000 de m2 de Espacio Público</t>
  </si>
  <si>
    <t>Programado 2021</t>
  </si>
  <si>
    <t>245 - Fortalecer un (1)  Observatorio del espacio público mediante la implementación de la política Distrital de Espacio Público</t>
  </si>
  <si>
    <t>7861 – Implementación de la Política de Espacio Público para la generación de más y mejores áreas para encuentro, cuidado y disfrute en Bogotá</t>
  </si>
  <si>
    <t>Elaborar</t>
  </si>
  <si>
    <t>documentos</t>
  </si>
  <si>
    <t>de investigación derivados de la batería de Indicadores de la Política Pública Distrital de Espacio Público y el Observatorio de espacio público</t>
  </si>
  <si>
    <t>Incrementar la eficacia y eficiencia para la generación de nuevo espacio público formal en el marco de un sistema de espacio público coordinado</t>
  </si>
  <si>
    <t>247 - Incorporar 3.500.000 m2 de espacio público al inventario general de espacio público y bienes fiscales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</si>
  <si>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</si>
  <si>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</si>
  <si>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</si>
  <si>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Programado 2022</t>
  </si>
  <si>
    <t>Programado 2023</t>
  </si>
  <si>
    <t>Programado 2024</t>
  </si>
  <si>
    <t>16 - Aumentar la oferta de espacio público y áreas verdes de Bogotá promoviendo su uso, goce y disfrute con acceso universal para la ciudadanía</t>
  </si>
  <si>
    <t>05 - Construir Bogotá - Región con gobierno abierto, transparente y ciudadanía consciente</t>
  </si>
  <si>
    <t>526 - Implementar una (1) estrategia para fortalecer la capacidad operativa y de gestión administrativa del Sector Gobierno</t>
  </si>
  <si>
    <t>7877 – Fortalecimiento de la gestión y el conocimiento jurídico en el DADEP, para la defensa del espacio público y el patrimonio inmobiliario de Bogotá D.C.</t>
  </si>
  <si>
    <t>Fortalecer la seguridad y gestión jurídica del DADEP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</si>
  <si>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</si>
  <si>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</si>
  <si>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</si>
  <si>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</si>
  <si>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</si>
  <si>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</si>
  <si>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</si>
  <si>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Desarrollar</t>
  </si>
  <si>
    <t>programa</t>
  </si>
  <si>
    <t>de gestión del conocimiento jurídico basado en la herramienta de unificación conceptual, actualización y consulta.</t>
  </si>
  <si>
    <t>Implementar</t>
  </si>
  <si>
    <t>mesa</t>
  </si>
  <si>
    <t>de ayuda jurídica a las áreas misionales.</t>
  </si>
  <si>
    <t>Programado 2020</t>
  </si>
  <si>
    <t>30 - Incrementar la efectividad de la gestión pública distrital y local</t>
  </si>
  <si>
    <t>56 - Gestión Pública Efectiva</t>
  </si>
  <si>
    <t>7862 – Fortalecimiento de la gestión y desempeño institucional del DADEP, para un mejor servicio a la ciudadania en Bogota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</si>
  <si>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</si>
  <si>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</si>
  <si>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</si>
  <si>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</si>
  <si>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</si>
  <si>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</si>
  <si>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</si>
  <si>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527 - Implementar una (1) estrategia para fortalecer y modernizar la capacidad tecnológica del Sector Gobierno</t>
  </si>
  <si>
    <t>Alcanzar el nivel de madurez de Tecnología necesario para transformar a TI en un aliado estrategico en el logro de los objetivos de la Entidad</t>
  </si>
  <si>
    <t>7876 – Fortalecimiento de las TIC como componente estratégico institucional del DADEP en Bogotá D.C.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</si>
  <si>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</si>
  <si>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</si>
  <si>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</si>
  <si>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</si>
  <si>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</si>
  <si>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</si>
  <si>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</si>
  <si>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</si>
  <si>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</si>
  <si>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528 - Implementar una (1) estrategia para la sostenibilidad y mejora de las dimensiones y políticas del MIPG en el Sector Gobierno</t>
  </si>
  <si>
    <t>del plan de sostenibilidad de MIPG en el marco de la normatividad legal vigente y los lineamientos expedidos por la Administración Distrital</t>
  </si>
  <si>
    <t>Subdirector de Administración Inmobiliaria y Espacio Público</t>
  </si>
  <si>
    <t>Subdirector de Registro Inmobiliario</t>
  </si>
  <si>
    <t>Jefe Oficina de Sistemas</t>
  </si>
  <si>
    <t>Jefe Oficina Asesora Jurídica</t>
  </si>
  <si>
    <t>Subdirectora Administrativa, Financiera y de Control Disciplinario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</si>
  <si>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</si>
  <si>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</si>
  <si>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Tipo de Meta</t>
  </si>
  <si>
    <t>Constante</t>
  </si>
  <si>
    <t>Suma</t>
  </si>
  <si>
    <t>Producto PMR</t>
  </si>
  <si>
    <t>Objetivo PMR</t>
  </si>
  <si>
    <t>Las acciones de control para mitigar los riesgos  en los procesos institucionales se establecen en el Mapa de Riegos para la vigencia</t>
  </si>
  <si>
    <t>La  Entidad cuenta con el recurso humano según su planta de personal, y  contratistas para  apoyo a los procesos, según el plan de contratación vigente https://www.dadep.gov.co/transparencia/contratacion/plan-anual-adquisiciones/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</si>
  <si>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</si>
  <si>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Objetivo del Proyecto de Inversión</t>
  </si>
  <si>
    <t>Objetivo Estratégico</t>
  </si>
  <si>
    <t>% Aporte al Objetivo Estrategico</t>
  </si>
  <si>
    <t>Ejecutado 2021</t>
  </si>
  <si>
    <t>Ejecutado 2020</t>
  </si>
  <si>
    <t>Ejecutado 2022</t>
  </si>
  <si>
    <t>Ejecutado 2023</t>
  </si>
  <si>
    <t>Ejecutado 2024</t>
  </si>
  <si>
    <t>Seguimiento</t>
  </si>
  <si>
    <t>% Avance</t>
  </si>
  <si>
    <t>Financieros Programados</t>
  </si>
  <si>
    <t>% Ejecución Financieros</t>
  </si>
  <si>
    <t>Financieros Ejecutados</t>
  </si>
  <si>
    <t>Ponderación Producto PMR</t>
  </si>
  <si>
    <t>Avance transcurrido PE</t>
  </si>
  <si>
    <t>Avance Cuatrenio PE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</si>
  <si>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</si>
  <si>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</si>
  <si>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</si>
  <si>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
Gestión social</t>
  </si>
  <si>
    <t>Alianza público, privada y comunitaria</t>
  </si>
  <si>
    <t>Gestión del conocimiento</t>
  </si>
  <si>
    <t>Cultura Ciudadana
Gestión del conocimiento</t>
  </si>
  <si>
    <t>2. Aumentar  la oferta cuantitativa, cualitativa y la equidad territorial del patrimonio inmobiliario distrital y el espacio público.</t>
  </si>
  <si>
    <t>Gestión del conocimiento
Madurez Tecnológica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</si>
  <si>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</si>
  <si>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</si>
  <si>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</si>
  <si>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</si>
  <si>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Gestión social
Innovación administrativa</t>
  </si>
  <si>
    <t>Madurez tecnológica</t>
  </si>
  <si>
    <t>Creciente</t>
  </si>
  <si>
    <t>Porcentaje de avance en la implementación del plan de acción de la Política Pública de
Espacio Público</t>
  </si>
  <si>
    <r>
      <rPr>
        <sz val="11"/>
        <color theme="0"/>
        <rFont val="Museo Sans Condensed"/>
      </rPr>
      <t>PROCESO:</t>
    </r>
    <r>
      <rPr>
        <b/>
        <sz val="11"/>
        <color rgb="FFFFFFFF"/>
        <rFont val="Museo Sans Condensed"/>
      </rPr>
      <t xml:space="preserve"> 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</si>
  <si>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</si>
  <si>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Trimestral</t>
  </si>
  <si>
    <t>Jefe Oficina Jurídica</t>
  </si>
  <si>
    <t>Jefe Oficina de Tecnologías de la Información y las Comunicaciones</t>
  </si>
  <si>
    <t>Subdirector de Gestión Inmobiliaria y de Espacio Público</t>
  </si>
  <si>
    <t>Subdirectora de Gestión Corporativa</t>
  </si>
  <si>
    <t>253 - Sanear y/o titular 1.500.000 m2 de bienes públicos</t>
  </si>
  <si>
    <t>% Ejec</t>
  </si>
  <si>
    <t>Programado
2020 -2024</t>
  </si>
  <si>
    <t>Ejecutados
2020 -2023</t>
  </si>
  <si>
    <t>03_Servicio de generación de conocimiento en temas de espacio público.
06_Servicios de asistencia técnica para la recuperación de bienes de uso público y de bienes fiscales.
07_Servicio de administración y mantenimiento de bienes a cargo de DADEP</t>
  </si>
  <si>
    <t>01_Bienes fiscales y de uso público saneados y/o titulados.
02_Inventario general de los bienes fiscales y de uso público actualizado.
03_Servicio de generación de conocimiento en temas de espacio público.</t>
  </si>
  <si>
    <t>08_Servicios para la planeación y sistemas de gestión y comunicación estratégica</t>
  </si>
  <si>
    <t>09_Infraestructura tecnológica y documental (sistemas de información y tecnologia y gestión documental)</t>
  </si>
  <si>
    <t>Anualidad</t>
  </si>
  <si>
    <t>127-PPPDE-13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</si>
</sst>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\ * #,##0.00_-;\-&quot;$&quot;\ * #,##0.00_-;_-&quot;$&quot;\ * &quot;-&quot;??_-;_-@_-"/>
    <numFmt numFmtId="165" formatCode="#,##0,,,"/>
    <numFmt numFmtId="166" formatCode="#,##0;[Red]#,##0"/>
    <numFmt numFmtId="167" formatCode="#,##0.0000"/>
    <numFmt numFmtId="168" formatCode="dd/mm/yyyy;@"/>
    <numFmt numFmtId="169" formatCode="&quot;$&quot;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sz val="8"/>
      <color rgb="FFFF0000"/>
      <name val="Trebuchet MS"/>
      <family val="2"/>
    </font>
    <font>
      <sz val="8"/>
      <name val="Calibri"/>
      <family val="2"/>
      <scheme val="minor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11"/>
      <color theme="0"/>
      <name val="Museo Sans Condensed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11"/>
      <color theme="0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8"/>
      <color theme="1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b/>
      <sz val="11"/>
      <name val="Museo Sans Condensed"/>
    </font>
    <font>
      <b/>
      <sz val="11"/>
      <color rgb="FFFFFFFF"/>
      <name val="Museo Sans Condensed"/>
    </font>
    <font>
      <sz val="8"/>
      <color theme="1"/>
      <name val="Museo sans conder"/>
    </font>
    <font>
      <sz val="8"/>
      <color theme="1"/>
      <name val="Museo sans 300"/>
    </font>
    <font>
      <sz val="8"/>
      <name val="Museo sans 30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EE833A"/>
        <bgColor indexed="64"/>
      </patternFill>
    </fill>
    <fill>
      <patternFill patternType="solid">
        <fgColor rgb="FFAC192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5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10" fillId="0" borderId="0" xfId="3" applyFont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167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readingOrder="1"/>
    </xf>
    <xf numFmtId="0" fontId="16" fillId="3" borderId="0" xfId="2" applyFont="1" applyFill="1" applyAlignment="1">
      <alignment vertical="center" wrapText="1"/>
    </xf>
    <xf numFmtId="0" fontId="16" fillId="3" borderId="0" xfId="2" applyFont="1" applyFill="1" applyAlignment="1">
      <alignment horizontal="center" vertical="center" wrapText="1"/>
    </xf>
    <xf numFmtId="0" fontId="17" fillId="0" borderId="0" xfId="0" applyFont="1"/>
    <xf numFmtId="0" fontId="18" fillId="0" borderId="1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/>
    <xf numFmtId="0" fontId="19" fillId="0" borderId="0" xfId="3" applyFont="1" applyAlignment="1">
      <alignment vertical="center"/>
    </xf>
    <xf numFmtId="14" fontId="18" fillId="0" borderId="1" xfId="3" applyNumberFormat="1" applyFont="1" applyBorder="1" applyAlignment="1">
      <alignment horizontal="center" vertical="center"/>
    </xf>
    <xf numFmtId="14" fontId="18" fillId="0" borderId="0" xfId="3" applyNumberFormat="1" applyFont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/>
    <xf numFmtId="165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2" fontId="21" fillId="0" borderId="0" xfId="0" applyNumberFormat="1" applyFont="1"/>
    <xf numFmtId="9" fontId="21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3" fontId="23" fillId="0" borderId="0" xfId="0" applyNumberFormat="1" applyFont="1"/>
    <xf numFmtId="0" fontId="24" fillId="0" borderId="0" xfId="0" applyFont="1"/>
    <xf numFmtId="0" fontId="26" fillId="3" borderId="0" xfId="2" applyFont="1" applyFill="1" applyAlignment="1">
      <alignment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10" fontId="28" fillId="2" borderId="1" xfId="0" applyNumberFormat="1" applyFont="1" applyFill="1" applyBorder="1" applyAlignment="1">
      <alignment horizontal="center" vertical="center"/>
    </xf>
    <xf numFmtId="9" fontId="29" fillId="0" borderId="1" xfId="0" applyNumberFormat="1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168" fontId="30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169" fontId="29" fillId="0" borderId="1" xfId="4" applyNumberFormat="1" applyFont="1" applyBorder="1" applyAlignment="1">
      <alignment horizontal="center" vertical="center"/>
    </xf>
    <xf numFmtId="10" fontId="29" fillId="0" borderId="1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169" fontId="29" fillId="0" borderId="0" xfId="4" applyNumberFormat="1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9" fontId="29" fillId="0" borderId="1" xfId="4" applyNumberFormat="1" applyFont="1" applyFill="1" applyBorder="1" applyAlignment="1">
      <alignment horizontal="center" vertical="center"/>
    </xf>
    <xf numFmtId="10" fontId="28" fillId="0" borderId="1" xfId="0" applyNumberFormat="1" applyFont="1" applyBorder="1" applyAlignment="1">
      <alignment horizontal="center" vertical="center"/>
    </xf>
    <xf numFmtId="4" fontId="21" fillId="0" borderId="0" xfId="0" applyNumberFormat="1" applyFont="1"/>
    <xf numFmtId="167" fontId="21" fillId="0" borderId="0" xfId="0" applyNumberFormat="1" applyFont="1"/>
    <xf numFmtId="0" fontId="23" fillId="0" borderId="1" xfId="0" applyFont="1" applyBorder="1" applyAlignment="1">
      <alignment horizontal="left" vertical="center" wrapText="1"/>
    </xf>
    <xf numFmtId="9" fontId="23" fillId="0" borderId="1" xfId="1" applyFont="1" applyFill="1" applyBorder="1" applyAlignment="1">
      <alignment horizontal="center" vertical="center" wrapText="1"/>
    </xf>
    <xf numFmtId="9" fontId="29" fillId="0" borderId="1" xfId="1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1" fontId="21" fillId="0" borderId="0" xfId="0" applyNumberFormat="1" applyFont="1"/>
    <xf numFmtId="0" fontId="20" fillId="6" borderId="1" xfId="0" applyFont="1" applyFill="1" applyBorder="1" applyAlignment="1">
      <alignment horizontal="center" vertical="center" wrapText="1" readingOrder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16" fillId="3" borderId="0" xfId="2" applyFont="1" applyFill="1" applyAlignment="1">
      <alignment horizontal="center" vertical="center" wrapText="1"/>
    </xf>
    <xf numFmtId="0" fontId="25" fillId="10" borderId="3" xfId="2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5" fillId="10" borderId="4" xfId="2" applyFont="1" applyFill="1" applyBorder="1" applyAlignment="1">
      <alignment horizontal="left" vertical="center" wrapText="1"/>
    </xf>
    <xf numFmtId="0" fontId="25" fillId="10" borderId="0" xfId="2" applyFont="1" applyFill="1" applyAlignment="1">
      <alignment horizontal="left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13" fillId="4" borderId="3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9" fontId="4" fillId="0" borderId="7" xfId="0" applyNumberFormat="1" applyFont="1" applyBorder="1" applyAlignment="1">
      <alignment horizontal="center" vertical="center" wrapText="1" readingOrder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</cellXfs>
  <cellStyles count="5">
    <cellStyle name="Moneda" xfId="4" builtinId="4"/>
    <cellStyle name="Normal" xfId="0" builtinId="0"/>
    <cellStyle name="Normal 3" xfId="3"/>
    <cellStyle name="Normal_Fac 17 - 001" xfId="2"/>
    <cellStyle name="Porcentaje" xfId="1" builtinId="5"/>
  </cellStyles>
  <dxfs count="0"/>
  <tableStyles count="0" defaultTableStyle="TableStyleMedium2" defaultPivotStyle="PivotStyleLight16"/>
  <colors>
    <mruColors>
      <color rgb="FFAC1925"/>
      <color rgb="FFEE833A"/>
      <color rgb="FF9F5FC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9526</xdr:rowOff>
    </xdr:from>
    <xdr:to>
      <xdr:col>10</xdr:col>
      <xdr:colOff>0</xdr:colOff>
      <xdr:row>56</xdr:row>
      <xdr:rowOff>0</xdr:rowOff>
    </xdr:to>
    <xdr:pic>
      <xdr:nvPicPr>
        <xdr:cNvPr id="2" name="Imagen 1" descr="Imagen de la pantalla de un video juego&#10;&#10;Descripción generada automáticamente con confianza baja">
          <a:extLst>
            <a:ext uri="{FF2B5EF4-FFF2-40B4-BE49-F238E27FC236}">
              <a16:creationId xmlns:a16="http://schemas.microsoft.com/office/drawing/2014/main" id="{43456859-15EC-4BBF-BFC2-A8114757F4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6"/>
          <a:ext cx="8308975" cy="10302874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14</xdr:row>
      <xdr:rowOff>19051</xdr:rowOff>
    </xdr:from>
    <xdr:to>
      <xdr:col>7</xdr:col>
      <xdr:colOff>281305</xdr:colOff>
      <xdr:row>16</xdr:row>
      <xdr:rowOff>168911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27534C56-0C7E-4A6F-8DA3-20EF15B730A7}"/>
            </a:ext>
          </a:extLst>
        </xdr:cNvPr>
        <xdr:cNvSpPr txBox="1">
          <a:spLocks noChangeArrowheads="1"/>
        </xdr:cNvSpPr>
      </xdr:nvSpPr>
      <xdr:spPr bwMode="auto">
        <a:xfrm>
          <a:off x="2114550" y="2597151"/>
          <a:ext cx="3500755" cy="51816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6000"/>
            </a:lnSpc>
            <a:spcAft>
              <a:spcPts val="800"/>
            </a:spcAft>
          </a:pPr>
          <a:r>
            <a:rPr lang="es-CO" sz="1600" b="1">
              <a:solidFill>
                <a:sysClr val="windowText" lastClr="000000"/>
              </a:solidFill>
              <a:effectLst/>
              <a:latin typeface="Museo Sans Condensed"/>
              <a:ea typeface="Calibri" panose="020F0502020204030204" pitchFamily="34" charset="0"/>
              <a:cs typeface="+mn-cs"/>
            </a:rPr>
            <a:t>Proceso</a:t>
          </a:r>
          <a:r>
            <a:rPr lang="es-CO" sz="1600" b="1">
              <a:solidFill>
                <a:sysClr val="windowText" lastClr="000000"/>
              </a:solidFill>
              <a:effectLst/>
              <a:latin typeface="Museo Sans Condensed"/>
              <a:ea typeface="Calibri" panose="020F0502020204030204" pitchFamily="34" charset="0"/>
            </a:rPr>
            <a:t> Direccionamiento Estratégico </a:t>
          </a:r>
          <a:endParaRPr lang="es-CO" sz="1600" b="1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123825</xdr:colOff>
      <xdr:row>5</xdr:row>
      <xdr:rowOff>123825</xdr:rowOff>
    </xdr:from>
    <xdr:to>
      <xdr:col>8</xdr:col>
      <xdr:colOff>276225</xdr:colOff>
      <xdr:row>12</xdr:row>
      <xdr:rowOff>123826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A94DB78F-AC75-4E17-B3DD-90798CA1F0DB}"/>
            </a:ext>
          </a:extLst>
        </xdr:cNvPr>
        <xdr:cNvSpPr txBox="1">
          <a:spLocks noChangeArrowheads="1"/>
        </xdr:cNvSpPr>
      </xdr:nvSpPr>
      <xdr:spPr bwMode="auto">
        <a:xfrm>
          <a:off x="1647825" y="1044575"/>
          <a:ext cx="4724400" cy="1289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3600" b="1" kern="100">
              <a:solidFill>
                <a:srgbClr val="595959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PLAN</a:t>
          </a:r>
          <a:r>
            <a:rPr lang="es-CO" sz="3600" b="1" kern="100" baseline="0">
              <a:solidFill>
                <a:srgbClr val="595959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ESTRATÉGICO 2024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190500</xdr:colOff>
      <xdr:row>44</xdr:row>
      <xdr:rowOff>142876</xdr:rowOff>
    </xdr:from>
    <xdr:to>
      <xdr:col>9</xdr:col>
      <xdr:colOff>180975</xdr:colOff>
      <xdr:row>49</xdr:row>
      <xdr:rowOff>85726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id="{EBC12117-3C30-46B3-9397-3476AA5FC0EE}"/>
            </a:ext>
          </a:extLst>
        </xdr:cNvPr>
        <xdr:cNvSpPr txBox="1">
          <a:spLocks noChangeArrowheads="1"/>
        </xdr:cNvSpPr>
      </xdr:nvSpPr>
      <xdr:spPr bwMode="auto">
        <a:xfrm>
          <a:off x="5524500" y="8245476"/>
          <a:ext cx="1514475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</a:pPr>
          <a:r>
            <a:rPr lang="es-ES" sz="1100" b="1" kern="100">
              <a:solidFill>
                <a:srgbClr val="FFC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CÓDIGO SG/MIPG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es-ES" sz="1100" b="1" kern="100">
              <a:solidFill>
                <a:srgbClr val="FFC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VIGENCIA DESDE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es-ES" sz="1100" b="1" kern="100">
              <a:solidFill>
                <a:srgbClr val="FFC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VERSIÓN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104775</xdr:colOff>
      <xdr:row>44</xdr:row>
      <xdr:rowOff>123826</xdr:rowOff>
    </xdr:from>
    <xdr:to>
      <xdr:col>10</xdr:col>
      <xdr:colOff>209550</xdr:colOff>
      <xdr:row>49</xdr:row>
      <xdr:rowOff>66676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524CB61D-CDDD-48F7-ADFA-4FAAE3EE2BB7}"/>
            </a:ext>
          </a:extLst>
        </xdr:cNvPr>
        <xdr:cNvSpPr txBox="1">
          <a:spLocks noChangeArrowheads="1"/>
        </xdr:cNvSpPr>
      </xdr:nvSpPr>
      <xdr:spPr bwMode="auto">
        <a:xfrm>
          <a:off x="6962775" y="8226426"/>
          <a:ext cx="1584325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" sz="1100" kern="100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127-PPPDE-13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 kern="100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30/01/2024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 kern="100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69273</xdr:rowOff>
    </xdr:from>
    <xdr:to>
      <xdr:col>1</xdr:col>
      <xdr:colOff>817418</xdr:colOff>
      <xdr:row>2</xdr:row>
      <xdr:rowOff>356514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EE990D-BCBB-4805-9389-E78B89B4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03909" y="69273"/>
          <a:ext cx="800100" cy="101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952499</xdr:colOff>
      <xdr:row>0</xdr:row>
      <xdr:rowOff>69273</xdr:rowOff>
    </xdr:from>
    <xdr:to>
      <xdr:col>22</xdr:col>
      <xdr:colOff>536864</xdr:colOff>
      <xdr:row>2</xdr:row>
      <xdr:rowOff>329045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36E475C3-64B9-48CC-9B96-0D76907DB5BF}"/>
            </a:ext>
          </a:extLst>
        </xdr:cNvPr>
        <xdr:cNvSpPr/>
      </xdr:nvSpPr>
      <xdr:spPr>
        <a:xfrm>
          <a:off x="1041796" y="69273"/>
          <a:ext cx="29984990" cy="993991"/>
        </a:xfrm>
        <a:prstGeom prst="roundRect">
          <a:avLst/>
        </a:prstGeom>
        <a:ln w="28575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200" b="0">
              <a:solidFill>
                <a:srgbClr val="AC1925"/>
              </a:solidFill>
              <a:latin typeface="Museo Sans Condensed" panose="02000000000000000000" pitchFamily="2" charset="0"/>
            </a:rPr>
            <a:t>PLAN ESTRATÉGICO</a:t>
          </a:r>
          <a:r>
            <a:rPr lang="es-CO" sz="3200" b="0" baseline="0">
              <a:solidFill>
                <a:srgbClr val="AC1925"/>
              </a:solidFill>
              <a:latin typeface="Museo Sans Condensed" panose="02000000000000000000" pitchFamily="2" charset="0"/>
            </a:rPr>
            <a:t> 2024</a:t>
          </a:r>
        </a:p>
        <a:p>
          <a:pPr algn="ctr"/>
          <a:r>
            <a:rPr lang="es-CO" sz="18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1354665</xdr:colOff>
      <xdr:row>0</xdr:row>
      <xdr:rowOff>72116</xdr:rowOff>
    </xdr:from>
    <xdr:to>
      <xdr:col>39</xdr:col>
      <xdr:colOff>1581150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C43F0E1-462E-43D1-BB08-671334BF02B2}"/>
            </a:ext>
          </a:extLst>
        </xdr:cNvPr>
        <xdr:cNvSpPr/>
      </xdr:nvSpPr>
      <xdr:spPr>
        <a:xfrm>
          <a:off x="1440390" y="72116"/>
          <a:ext cx="4453678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1247775</xdr:colOff>
      <xdr:row>3</xdr:row>
      <xdr:rowOff>19050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4E440654-06A0-4747-97FA-9BCD3C0DF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93158" cy="103557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>
      <selection activeCell="M47" sqref="M47"/>
    </sheetView>
  </sheetViews>
  <sheetFormatPr baseColWidth="10" defaultRowHeight="14.5" x14ac:dyDescent="0.35"/>
  <cols>
    <col min="10" max="10" width="21.1796875" customWidth="1"/>
  </cols>
  <sheetData/>
  <pageMargins left="0" right="0" top="0" bottom="0" header="0" footer="0"/>
  <pageSetup scale="83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43"/>
  <sheetViews>
    <sheetView showGridLines="0" tabSelected="1" view="pageBreakPreview" topLeftCell="V1" zoomScale="48" zoomScaleNormal="90" zoomScaleSheetLayoutView="48" workbookViewId="0">
      <pane ySplit="8" topLeftCell="A12" activePane="bottomLeft" state="frozenSplit"/>
      <selection sqref="A1:XFD1"/>
      <selection pane="bottomLeft" activeCell="Y2" sqref="Y2"/>
    </sheetView>
  </sheetViews>
  <sheetFormatPr baseColWidth="10" defaultColWidth="11.453125" defaultRowHeight="14.5" x14ac:dyDescent="0.35"/>
  <cols>
    <col min="1" max="1" width="3.54296875" style="59" customWidth="1"/>
    <col min="2" max="2" width="26.1796875" style="59" customWidth="1"/>
    <col min="3" max="3" width="28.7265625" style="59" customWidth="1"/>
    <col min="4" max="4" width="26.1796875" style="59" customWidth="1"/>
    <col min="5" max="5" width="32.81640625" style="59" customWidth="1"/>
    <col min="6" max="6" width="37.7265625" style="59" customWidth="1"/>
    <col min="7" max="7" width="25.81640625" style="59" customWidth="1"/>
    <col min="8" max="8" width="26.1796875" style="59" customWidth="1"/>
    <col min="9" max="9" width="23.26953125" style="69" customWidth="1"/>
    <col min="10" max="10" width="33.7265625" style="59" customWidth="1"/>
    <col min="11" max="11" width="17.26953125" style="69" customWidth="1"/>
    <col min="12" max="12" width="45.26953125" style="59" customWidth="1"/>
    <col min="13" max="13" width="15.54296875" style="59" customWidth="1"/>
    <col min="14" max="14" width="13" style="59" customWidth="1"/>
    <col min="15" max="15" width="14.26953125" style="59" customWidth="1"/>
    <col min="16" max="16" width="14.1796875" style="59" customWidth="1"/>
    <col min="17" max="17" width="10.7265625" style="59" customWidth="1"/>
    <col min="18" max="18" width="43.26953125" style="59" customWidth="1"/>
    <col min="19" max="19" width="11.54296875" style="59" customWidth="1"/>
    <col min="20" max="20" width="9.54296875" style="59" customWidth="1"/>
    <col min="21" max="21" width="9.453125" style="59" customWidth="1"/>
    <col min="22" max="22" width="9.54296875" style="59" customWidth="1"/>
    <col min="23" max="23" width="10.7265625" style="59" customWidth="1"/>
    <col min="24" max="24" width="22.81640625" style="59" customWidth="1"/>
    <col min="25" max="25" width="17.453125" style="59" customWidth="1"/>
    <col min="26" max="26" width="16.54296875" style="59" customWidth="1"/>
    <col min="27" max="27" width="17.453125" style="59" customWidth="1"/>
    <col min="28" max="28" width="16.81640625" style="59" customWidth="1"/>
    <col min="29" max="29" width="9.1796875" style="59" customWidth="1"/>
    <col min="30" max="30" width="48.54296875" style="59" customWidth="1"/>
    <col min="31" max="31" width="42.7265625" style="59" customWidth="1"/>
    <col min="32" max="32" width="64.54296875" style="59" customWidth="1"/>
    <col min="33" max="34" width="55.7265625" style="59" customWidth="1"/>
    <col min="35" max="36" width="13.81640625" style="59" customWidth="1"/>
    <col min="37" max="47" width="11.453125" style="59" customWidth="1"/>
    <col min="48" max="16384" width="11.453125" style="59"/>
  </cols>
  <sheetData>
    <row r="1" spans="1:229" ht="29.25" customHeight="1" x14ac:dyDescent="0.35">
      <c r="A1" s="118"/>
      <c r="B1" s="118"/>
      <c r="C1" s="118"/>
      <c r="D1" s="118"/>
      <c r="E1" s="57"/>
      <c r="F1" s="57"/>
      <c r="G1" s="57"/>
      <c r="H1" s="57"/>
      <c r="I1" s="58"/>
      <c r="J1" s="57"/>
      <c r="K1" s="58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X1" s="60" t="s">
        <v>11</v>
      </c>
      <c r="Y1" s="60" t="s">
        <v>163</v>
      </c>
      <c r="AA1" s="57"/>
      <c r="AB1" s="57"/>
      <c r="AC1" s="57"/>
      <c r="AD1" s="57"/>
      <c r="AE1" s="57"/>
      <c r="AF1" s="57"/>
      <c r="AG1" s="61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3"/>
    </row>
    <row r="2" spans="1:229" ht="29.25" customHeight="1" x14ac:dyDescent="0.35">
      <c r="A2" s="118"/>
      <c r="B2" s="118"/>
      <c r="C2" s="118"/>
      <c r="D2" s="118"/>
      <c r="E2" s="57"/>
      <c r="F2" s="57"/>
      <c r="G2" s="57"/>
      <c r="H2" s="57"/>
      <c r="I2" s="58"/>
      <c r="J2" s="57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X2" s="60" t="s">
        <v>12</v>
      </c>
      <c r="Y2" s="60">
        <v>3</v>
      </c>
      <c r="AA2" s="57"/>
      <c r="AB2" s="57"/>
      <c r="AC2" s="57"/>
      <c r="AD2" s="57"/>
      <c r="AE2" s="57"/>
      <c r="AF2" s="57"/>
      <c r="AG2" s="61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3"/>
    </row>
    <row r="3" spans="1:229" ht="29.25" customHeight="1" x14ac:dyDescent="0.35">
      <c r="A3" s="118"/>
      <c r="B3" s="118"/>
      <c r="C3" s="118"/>
      <c r="D3" s="118"/>
      <c r="E3" s="57"/>
      <c r="F3" s="57"/>
      <c r="G3" s="57"/>
      <c r="H3" s="57"/>
      <c r="I3" s="58"/>
      <c r="J3" s="57"/>
      <c r="K3" s="58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X3" s="60" t="s">
        <v>13</v>
      </c>
      <c r="Y3" s="64">
        <v>45321</v>
      </c>
      <c r="AA3" s="57"/>
      <c r="AB3" s="57"/>
      <c r="AC3" s="57"/>
      <c r="AD3" s="57"/>
      <c r="AE3" s="57"/>
      <c r="AF3" s="57"/>
      <c r="AG3" s="65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3"/>
    </row>
    <row r="4" spans="1:229" ht="7.5" customHeight="1" x14ac:dyDescent="0.35">
      <c r="A4" s="6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X4" s="57"/>
      <c r="Y4" s="57"/>
      <c r="Z4" s="57"/>
      <c r="AA4" s="58"/>
      <c r="AB4" s="58"/>
      <c r="AC4" s="58"/>
      <c r="AD4" s="58"/>
      <c r="AE4" s="58"/>
      <c r="AF4" s="58"/>
      <c r="AG4" s="57"/>
      <c r="AH4" s="57"/>
      <c r="AI4" s="57"/>
      <c r="AJ4" s="57"/>
      <c r="AK4" s="57"/>
      <c r="AL4" s="58"/>
      <c r="AM4" s="58"/>
      <c r="AN4" s="58"/>
      <c r="AO4" s="58"/>
      <c r="AP4" s="58"/>
      <c r="AQ4" s="58"/>
      <c r="AR4" s="58"/>
      <c r="AS4" s="58"/>
      <c r="AT4" s="58"/>
      <c r="AU4" s="58"/>
      <c r="BB4" s="67"/>
      <c r="BC4" s="67"/>
      <c r="BD4" s="67"/>
      <c r="BE4" s="67"/>
      <c r="BF4" s="67"/>
      <c r="BG4" s="67"/>
      <c r="BH4" s="68"/>
      <c r="BI4" s="68"/>
      <c r="BJ4" s="68"/>
      <c r="BK4" s="68"/>
      <c r="BL4" s="68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3"/>
    </row>
    <row r="5" spans="1:229" s="85" customFormat="1" ht="18" customHeight="1" x14ac:dyDescent="0.3">
      <c r="B5" s="119" t="s">
        <v>147</v>
      </c>
      <c r="C5" s="119"/>
      <c r="D5" s="119"/>
      <c r="E5" s="119"/>
      <c r="F5" s="119"/>
      <c r="G5" s="119"/>
      <c r="H5" s="119"/>
      <c r="I5" s="119"/>
      <c r="J5" s="124" t="s">
        <v>148</v>
      </c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86"/>
      <c r="AJ5" s="86"/>
      <c r="AK5" s="86"/>
    </row>
    <row r="6" spans="1:229" ht="12.75" customHeight="1" x14ac:dyDescent="0.35"/>
    <row r="7" spans="1:229" ht="40.5" customHeight="1" x14ac:dyDescent="0.35">
      <c r="B7" s="120" t="s">
        <v>23</v>
      </c>
      <c r="C7" s="120" t="s">
        <v>24</v>
      </c>
      <c r="D7" s="120" t="s">
        <v>2</v>
      </c>
      <c r="E7" s="120" t="s">
        <v>25</v>
      </c>
      <c r="F7" s="122" t="s">
        <v>115</v>
      </c>
      <c r="G7" s="122" t="s">
        <v>5</v>
      </c>
      <c r="H7" s="122" t="s">
        <v>110</v>
      </c>
      <c r="I7" s="122" t="s">
        <v>109</v>
      </c>
      <c r="J7" s="116" t="s">
        <v>114</v>
      </c>
      <c r="K7" s="116" t="s">
        <v>15</v>
      </c>
      <c r="L7" s="116" t="s">
        <v>1</v>
      </c>
      <c r="M7" s="127" t="s">
        <v>0</v>
      </c>
      <c r="N7" s="128"/>
      <c r="O7" s="128"/>
      <c r="P7" s="128"/>
      <c r="Q7" s="128"/>
      <c r="R7" s="128"/>
      <c r="S7" s="116" t="s">
        <v>162</v>
      </c>
      <c r="T7" s="116"/>
      <c r="U7" s="116"/>
      <c r="V7" s="116"/>
      <c r="W7" s="116"/>
      <c r="X7" s="116" t="s">
        <v>10</v>
      </c>
      <c r="Y7" s="116" t="s">
        <v>7</v>
      </c>
      <c r="Z7" s="116" t="s">
        <v>6</v>
      </c>
      <c r="AA7" s="129" t="s">
        <v>16</v>
      </c>
      <c r="AB7" s="130"/>
      <c r="AC7" s="130"/>
      <c r="AD7" s="130"/>
      <c r="AE7" s="130"/>
      <c r="AF7" s="131"/>
      <c r="AG7" s="115" t="s">
        <v>21</v>
      </c>
      <c r="AH7" s="114" t="s">
        <v>20</v>
      </c>
    </row>
    <row r="8" spans="1:229" ht="50.25" customHeight="1" x14ac:dyDescent="0.35">
      <c r="B8" s="120"/>
      <c r="C8" s="120"/>
      <c r="D8" s="120"/>
      <c r="E8" s="121"/>
      <c r="F8" s="123"/>
      <c r="G8" s="123"/>
      <c r="H8" s="123"/>
      <c r="I8" s="123"/>
      <c r="J8" s="117"/>
      <c r="K8" s="117"/>
      <c r="L8" s="117"/>
      <c r="M8" s="87" t="s">
        <v>116</v>
      </c>
      <c r="N8" s="87" t="s">
        <v>106</v>
      </c>
      <c r="O8" s="87" t="s">
        <v>3</v>
      </c>
      <c r="P8" s="87" t="s">
        <v>9</v>
      </c>
      <c r="Q8" s="87" t="s">
        <v>8</v>
      </c>
      <c r="R8" s="87" t="s">
        <v>4</v>
      </c>
      <c r="S8" s="113" t="s">
        <v>74</v>
      </c>
      <c r="T8" s="113" t="s">
        <v>42</v>
      </c>
      <c r="U8" s="113" t="s">
        <v>53</v>
      </c>
      <c r="V8" s="113" t="s">
        <v>54</v>
      </c>
      <c r="W8" s="113" t="s">
        <v>55</v>
      </c>
      <c r="X8" s="117"/>
      <c r="Y8" s="117"/>
      <c r="Z8" s="117"/>
      <c r="AA8" s="89" t="s">
        <v>156</v>
      </c>
      <c r="AB8" s="89" t="s">
        <v>157</v>
      </c>
      <c r="AC8" s="89" t="s">
        <v>155</v>
      </c>
      <c r="AD8" s="88" t="s">
        <v>17</v>
      </c>
      <c r="AE8" s="88" t="s">
        <v>18</v>
      </c>
      <c r="AF8" s="88" t="s">
        <v>19</v>
      </c>
      <c r="AG8" s="126"/>
      <c r="AH8" s="115"/>
    </row>
    <row r="9" spans="1:229" s="70" customFormat="1" ht="126" x14ac:dyDescent="0.35">
      <c r="B9" s="71" t="s">
        <v>26</v>
      </c>
      <c r="C9" s="71" t="s">
        <v>56</v>
      </c>
      <c r="D9" s="71" t="s">
        <v>27</v>
      </c>
      <c r="E9" s="73" t="s">
        <v>40</v>
      </c>
      <c r="F9" s="73" t="s">
        <v>132</v>
      </c>
      <c r="G9" s="72" t="s">
        <v>134</v>
      </c>
      <c r="H9" s="72" t="s">
        <v>146</v>
      </c>
      <c r="I9" s="77" t="s">
        <v>158</v>
      </c>
      <c r="J9" s="73" t="s">
        <v>33</v>
      </c>
      <c r="K9" s="72" t="s">
        <v>152</v>
      </c>
      <c r="L9" s="105" t="s">
        <v>29</v>
      </c>
      <c r="M9" s="106">
        <v>0.33</v>
      </c>
      <c r="N9" s="72" t="s">
        <v>107</v>
      </c>
      <c r="O9" s="74" t="s">
        <v>35</v>
      </c>
      <c r="P9" s="74">
        <v>100</v>
      </c>
      <c r="Q9" s="74" t="s">
        <v>31</v>
      </c>
      <c r="R9" s="75" t="s">
        <v>36</v>
      </c>
      <c r="S9" s="107">
        <v>1</v>
      </c>
      <c r="T9" s="91">
        <v>1</v>
      </c>
      <c r="U9" s="91">
        <v>1</v>
      </c>
      <c r="V9" s="91">
        <v>1</v>
      </c>
      <c r="W9" s="91">
        <v>1</v>
      </c>
      <c r="X9" s="92">
        <v>44013</v>
      </c>
      <c r="Y9" s="93">
        <v>45443</v>
      </c>
      <c r="Z9" s="94" t="s">
        <v>149</v>
      </c>
      <c r="AA9" s="101">
        <v>12719540385</v>
      </c>
      <c r="AB9" s="101">
        <v>9694967049</v>
      </c>
      <c r="AC9" s="102">
        <f>AB9/AA9</f>
        <v>0.76221048524938506</v>
      </c>
      <c r="AD9" s="73" t="s">
        <v>112</v>
      </c>
      <c r="AE9" s="73" t="s">
        <v>104</v>
      </c>
      <c r="AF9" s="73" t="s">
        <v>105</v>
      </c>
      <c r="AG9" s="73" t="s">
        <v>39</v>
      </c>
      <c r="AH9" s="73" t="s">
        <v>111</v>
      </c>
    </row>
    <row r="10" spans="1:229" s="70" customFormat="1" ht="126" x14ac:dyDescent="0.35">
      <c r="B10" s="71" t="s">
        <v>26</v>
      </c>
      <c r="C10" s="71" t="s">
        <v>56</v>
      </c>
      <c r="D10" s="71" t="s">
        <v>27</v>
      </c>
      <c r="E10" s="73" t="s">
        <v>41</v>
      </c>
      <c r="F10" s="73" t="s">
        <v>132</v>
      </c>
      <c r="G10" s="72" t="s">
        <v>133</v>
      </c>
      <c r="H10" s="72" t="s">
        <v>146</v>
      </c>
      <c r="I10" s="77" t="s">
        <v>158</v>
      </c>
      <c r="J10" s="73" t="s">
        <v>33</v>
      </c>
      <c r="K10" s="72" t="s">
        <v>152</v>
      </c>
      <c r="L10" s="105" t="s">
        <v>29</v>
      </c>
      <c r="M10" s="106">
        <v>0.34</v>
      </c>
      <c r="N10" s="72" t="s">
        <v>107</v>
      </c>
      <c r="O10" s="74" t="s">
        <v>30</v>
      </c>
      <c r="P10" s="74">
        <v>100</v>
      </c>
      <c r="Q10" s="74" t="s">
        <v>31</v>
      </c>
      <c r="R10" s="75" t="s">
        <v>34</v>
      </c>
      <c r="S10" s="107">
        <v>1</v>
      </c>
      <c r="T10" s="91">
        <v>1</v>
      </c>
      <c r="U10" s="91">
        <v>1</v>
      </c>
      <c r="V10" s="91">
        <v>1</v>
      </c>
      <c r="W10" s="91">
        <v>1</v>
      </c>
      <c r="X10" s="92">
        <v>44013</v>
      </c>
      <c r="Y10" s="93">
        <v>45443</v>
      </c>
      <c r="Z10" s="94" t="s">
        <v>149</v>
      </c>
      <c r="AA10" s="101">
        <v>25328096172</v>
      </c>
      <c r="AB10" s="101">
        <v>18799917306</v>
      </c>
      <c r="AC10" s="102">
        <f>AB10/AA10</f>
        <v>0.74225544542835209</v>
      </c>
      <c r="AD10" s="73" t="s">
        <v>112</v>
      </c>
      <c r="AE10" s="73" t="s">
        <v>104</v>
      </c>
      <c r="AF10" s="73" t="s">
        <v>105</v>
      </c>
      <c r="AG10" s="73" t="s">
        <v>39</v>
      </c>
      <c r="AH10" s="73" t="s">
        <v>111</v>
      </c>
      <c r="AI10" s="103"/>
      <c r="AJ10" s="103"/>
    </row>
    <row r="11" spans="1:229" s="70" customFormat="1" ht="126" x14ac:dyDescent="0.35">
      <c r="B11" s="71" t="s">
        <v>26</v>
      </c>
      <c r="C11" s="71" t="s">
        <v>56</v>
      </c>
      <c r="D11" s="71" t="s">
        <v>27</v>
      </c>
      <c r="E11" s="73" t="s">
        <v>41</v>
      </c>
      <c r="F11" s="73" t="s">
        <v>132</v>
      </c>
      <c r="G11" s="72" t="s">
        <v>135</v>
      </c>
      <c r="H11" s="72" t="s">
        <v>146</v>
      </c>
      <c r="I11" s="77" t="s">
        <v>158</v>
      </c>
      <c r="J11" s="73" t="s">
        <v>33</v>
      </c>
      <c r="K11" s="72" t="s">
        <v>152</v>
      </c>
      <c r="L11" s="105" t="s">
        <v>29</v>
      </c>
      <c r="M11" s="106">
        <v>0.33</v>
      </c>
      <c r="N11" s="72" t="s">
        <v>107</v>
      </c>
      <c r="O11" s="74" t="s">
        <v>30</v>
      </c>
      <c r="P11" s="74">
        <v>100</v>
      </c>
      <c r="Q11" s="74" t="s">
        <v>31</v>
      </c>
      <c r="R11" s="75" t="s">
        <v>37</v>
      </c>
      <c r="S11" s="107">
        <v>1</v>
      </c>
      <c r="T11" s="91">
        <v>1</v>
      </c>
      <c r="U11" s="91">
        <v>1</v>
      </c>
      <c r="V11" s="91">
        <v>1</v>
      </c>
      <c r="W11" s="91">
        <v>1</v>
      </c>
      <c r="X11" s="92">
        <v>44013</v>
      </c>
      <c r="Y11" s="93">
        <v>45443</v>
      </c>
      <c r="Z11" s="94" t="s">
        <v>149</v>
      </c>
      <c r="AA11" s="101">
        <v>4160224344</v>
      </c>
      <c r="AB11" s="101">
        <v>3423116301</v>
      </c>
      <c r="AC11" s="102">
        <f>AB11/AA11</f>
        <v>0.82282012169293728</v>
      </c>
      <c r="AD11" s="73" t="s">
        <v>112</v>
      </c>
      <c r="AE11" s="73" t="s">
        <v>104</v>
      </c>
      <c r="AF11" s="73" t="s">
        <v>105</v>
      </c>
      <c r="AG11" s="73" t="s">
        <v>39</v>
      </c>
      <c r="AH11" s="73" t="s">
        <v>111</v>
      </c>
      <c r="AI11" s="103"/>
      <c r="AJ11" s="103"/>
    </row>
    <row r="12" spans="1:229" s="70" customFormat="1" ht="126" x14ac:dyDescent="0.35">
      <c r="B12" s="71" t="s">
        <v>26</v>
      </c>
      <c r="C12" s="71" t="s">
        <v>56</v>
      </c>
      <c r="D12" s="71" t="s">
        <v>27</v>
      </c>
      <c r="E12" s="73" t="s">
        <v>28</v>
      </c>
      <c r="F12" s="108" t="s">
        <v>130</v>
      </c>
      <c r="G12" s="109" t="s">
        <v>131</v>
      </c>
      <c r="H12" s="72" t="s">
        <v>146</v>
      </c>
      <c r="I12" s="77" t="s">
        <v>158</v>
      </c>
      <c r="J12" s="73" t="s">
        <v>33</v>
      </c>
      <c r="K12" s="72" t="s">
        <v>152</v>
      </c>
      <c r="L12" s="105" t="s">
        <v>29</v>
      </c>
      <c r="M12" s="106">
        <v>0.5</v>
      </c>
      <c r="N12" s="72" t="s">
        <v>107</v>
      </c>
      <c r="O12" s="74" t="s">
        <v>30</v>
      </c>
      <c r="P12" s="74">
        <v>100</v>
      </c>
      <c r="Q12" s="74" t="s">
        <v>31</v>
      </c>
      <c r="R12" s="75" t="s">
        <v>32</v>
      </c>
      <c r="S12" s="107">
        <v>1</v>
      </c>
      <c r="T12" s="91">
        <v>1</v>
      </c>
      <c r="U12" s="91">
        <v>1</v>
      </c>
      <c r="V12" s="91">
        <v>1</v>
      </c>
      <c r="W12" s="91">
        <v>1</v>
      </c>
      <c r="X12" s="92">
        <v>44013</v>
      </c>
      <c r="Y12" s="93">
        <v>45443</v>
      </c>
      <c r="Z12" s="94" t="s">
        <v>149</v>
      </c>
      <c r="AA12" s="101">
        <v>2421603099</v>
      </c>
      <c r="AB12" s="101">
        <v>1822534766</v>
      </c>
      <c r="AC12" s="102">
        <f>AB12/AA12</f>
        <v>0.75261497920638398</v>
      </c>
      <c r="AD12" s="73" t="s">
        <v>112</v>
      </c>
      <c r="AE12" s="73" t="s">
        <v>104</v>
      </c>
      <c r="AF12" s="73" t="s">
        <v>105</v>
      </c>
      <c r="AG12" s="73" t="s">
        <v>39</v>
      </c>
      <c r="AH12" s="73" t="s">
        <v>111</v>
      </c>
    </row>
    <row r="13" spans="1:229" s="70" customFormat="1" ht="84" x14ac:dyDescent="0.35">
      <c r="B13" s="71" t="s">
        <v>26</v>
      </c>
      <c r="C13" s="71" t="s">
        <v>56</v>
      </c>
      <c r="D13" s="71" t="s">
        <v>27</v>
      </c>
      <c r="E13" s="73" t="s">
        <v>43</v>
      </c>
      <c r="F13" s="73" t="s">
        <v>130</v>
      </c>
      <c r="G13" s="72" t="s">
        <v>136</v>
      </c>
      <c r="H13" s="72" t="s">
        <v>146</v>
      </c>
      <c r="I13" s="77" t="s">
        <v>159</v>
      </c>
      <c r="J13" s="73" t="s">
        <v>48</v>
      </c>
      <c r="K13" s="72" t="s">
        <v>100</v>
      </c>
      <c r="L13" s="73" t="s">
        <v>44</v>
      </c>
      <c r="M13" s="76">
        <v>0.5</v>
      </c>
      <c r="N13" s="72" t="s">
        <v>108</v>
      </c>
      <c r="O13" s="74" t="s">
        <v>45</v>
      </c>
      <c r="P13" s="74">
        <v>12</v>
      </c>
      <c r="Q13" s="74" t="s">
        <v>46</v>
      </c>
      <c r="R13" s="75" t="s">
        <v>47</v>
      </c>
      <c r="S13" s="100">
        <v>1</v>
      </c>
      <c r="T13" s="100">
        <v>3</v>
      </c>
      <c r="U13" s="100">
        <v>3</v>
      </c>
      <c r="V13" s="100">
        <v>3</v>
      </c>
      <c r="W13" s="100">
        <v>3</v>
      </c>
      <c r="X13" s="92">
        <v>44013</v>
      </c>
      <c r="Y13" s="93">
        <v>45443</v>
      </c>
      <c r="Z13" s="94" t="s">
        <v>149</v>
      </c>
      <c r="AA13" s="101">
        <v>2995557191</v>
      </c>
      <c r="AB13" s="101">
        <v>2419411293</v>
      </c>
      <c r="AC13" s="102">
        <f>AB13/AA13</f>
        <v>0.80766653371499597</v>
      </c>
      <c r="AD13" s="73" t="s">
        <v>112</v>
      </c>
      <c r="AE13" s="73" t="s">
        <v>104</v>
      </c>
      <c r="AF13" s="73" t="s">
        <v>105</v>
      </c>
      <c r="AG13" s="73" t="s">
        <v>39</v>
      </c>
      <c r="AH13" s="73" t="s">
        <v>111</v>
      </c>
      <c r="AI13" s="103"/>
    </row>
    <row r="14" spans="1:229" s="70" customFormat="1" ht="84" x14ac:dyDescent="0.35">
      <c r="B14" s="71" t="s">
        <v>26</v>
      </c>
      <c r="C14" s="71" t="s">
        <v>56</v>
      </c>
      <c r="D14" s="71" t="s">
        <v>27</v>
      </c>
      <c r="E14" s="73" t="s">
        <v>49</v>
      </c>
      <c r="F14" s="73" t="s">
        <v>137</v>
      </c>
      <c r="G14" s="72" t="s">
        <v>138</v>
      </c>
      <c r="H14" s="72" t="s">
        <v>146</v>
      </c>
      <c r="I14" s="77" t="s">
        <v>159</v>
      </c>
      <c r="J14" s="73" t="s">
        <v>48</v>
      </c>
      <c r="K14" s="72" t="s">
        <v>100</v>
      </c>
      <c r="L14" s="73" t="s">
        <v>44</v>
      </c>
      <c r="M14" s="76">
        <v>0.5</v>
      </c>
      <c r="N14" s="72" t="s">
        <v>108</v>
      </c>
      <c r="O14" s="74" t="s">
        <v>30</v>
      </c>
      <c r="P14" s="74">
        <v>100</v>
      </c>
      <c r="Q14" s="74" t="s">
        <v>31</v>
      </c>
      <c r="R14" s="75" t="s">
        <v>50</v>
      </c>
      <c r="S14" s="96">
        <v>0.1</v>
      </c>
      <c r="T14" s="91">
        <v>0.25</v>
      </c>
      <c r="U14" s="91">
        <v>0.25</v>
      </c>
      <c r="V14" s="91">
        <v>0.25</v>
      </c>
      <c r="W14" s="91">
        <v>0.15</v>
      </c>
      <c r="X14" s="92">
        <v>44013</v>
      </c>
      <c r="Y14" s="93">
        <v>45443</v>
      </c>
      <c r="Z14" s="94" t="s">
        <v>149</v>
      </c>
      <c r="AA14" s="101">
        <v>14496241973</v>
      </c>
      <c r="AB14" s="101">
        <v>10547730742</v>
      </c>
      <c r="AC14" s="102">
        <f t="shared" ref="AC14:AC19" si="0">AB14/AA14</f>
        <v>0.72761828628728009</v>
      </c>
      <c r="AD14" s="73" t="s">
        <v>112</v>
      </c>
      <c r="AE14" s="73" t="s">
        <v>104</v>
      </c>
      <c r="AF14" s="73" t="s">
        <v>105</v>
      </c>
      <c r="AG14" s="73" t="s">
        <v>39</v>
      </c>
      <c r="AH14" s="73" t="s">
        <v>111</v>
      </c>
      <c r="AI14" s="104"/>
    </row>
    <row r="15" spans="1:229" s="70" customFormat="1" ht="84" x14ac:dyDescent="0.35">
      <c r="B15" s="71" t="s">
        <v>26</v>
      </c>
      <c r="C15" s="71" t="s">
        <v>56</v>
      </c>
      <c r="D15" s="71" t="s">
        <v>27</v>
      </c>
      <c r="E15" s="73" t="s">
        <v>154</v>
      </c>
      <c r="F15" s="77" t="s">
        <v>137</v>
      </c>
      <c r="G15" s="72" t="s">
        <v>138</v>
      </c>
      <c r="H15" s="72" t="s">
        <v>146</v>
      </c>
      <c r="I15" s="77" t="s">
        <v>159</v>
      </c>
      <c r="J15" s="73" t="s">
        <v>48</v>
      </c>
      <c r="K15" s="72" t="s">
        <v>100</v>
      </c>
      <c r="L15" s="73" t="s">
        <v>44</v>
      </c>
      <c r="M15" s="76">
        <v>0.5</v>
      </c>
      <c r="N15" s="72" t="s">
        <v>108</v>
      </c>
      <c r="O15" s="74" t="s">
        <v>51</v>
      </c>
      <c r="P15" s="74">
        <v>100</v>
      </c>
      <c r="Q15" s="74" t="s">
        <v>31</v>
      </c>
      <c r="R15" s="75" t="s">
        <v>52</v>
      </c>
      <c r="S15" s="96">
        <v>0.1</v>
      </c>
      <c r="T15" s="91">
        <v>0.24</v>
      </c>
      <c r="U15" s="91">
        <v>0.26</v>
      </c>
      <c r="V15" s="91">
        <v>0.26</v>
      </c>
      <c r="W15" s="91">
        <v>0.14000000000000001</v>
      </c>
      <c r="X15" s="92">
        <v>44013</v>
      </c>
      <c r="Y15" s="93">
        <v>45443</v>
      </c>
      <c r="Z15" s="94" t="s">
        <v>149</v>
      </c>
      <c r="AA15" s="101">
        <v>5888514961</v>
      </c>
      <c r="AB15" s="101">
        <v>4395368615</v>
      </c>
      <c r="AC15" s="102">
        <f t="shared" si="0"/>
        <v>0.74643074597089398</v>
      </c>
      <c r="AD15" s="73" t="s">
        <v>112</v>
      </c>
      <c r="AE15" s="73" t="s">
        <v>104</v>
      </c>
      <c r="AF15" s="73" t="s">
        <v>105</v>
      </c>
      <c r="AG15" s="73" t="s">
        <v>39</v>
      </c>
      <c r="AH15" s="73" t="s">
        <v>111</v>
      </c>
    </row>
    <row r="16" spans="1:229" s="70" customFormat="1" ht="63" x14ac:dyDescent="0.35">
      <c r="B16" s="71" t="s">
        <v>57</v>
      </c>
      <c r="C16" s="71" t="s">
        <v>75</v>
      </c>
      <c r="D16" s="71" t="s">
        <v>76</v>
      </c>
      <c r="E16" s="73" t="s">
        <v>58</v>
      </c>
      <c r="F16" s="73" t="s">
        <v>139</v>
      </c>
      <c r="G16" s="72" t="s">
        <v>140</v>
      </c>
      <c r="H16" s="72" t="s">
        <v>146</v>
      </c>
      <c r="I16" s="77" t="s">
        <v>160</v>
      </c>
      <c r="J16" s="73" t="s">
        <v>60</v>
      </c>
      <c r="K16" s="72" t="s">
        <v>150</v>
      </c>
      <c r="L16" s="73" t="s">
        <v>59</v>
      </c>
      <c r="M16" s="78">
        <v>7.4999999999999997E-2</v>
      </c>
      <c r="N16" s="72" t="s">
        <v>108</v>
      </c>
      <c r="O16" s="74" t="s">
        <v>61</v>
      </c>
      <c r="P16" s="74">
        <v>1</v>
      </c>
      <c r="Q16" s="110" t="s">
        <v>62</v>
      </c>
      <c r="R16" s="75" t="s">
        <v>63</v>
      </c>
      <c r="S16" s="111">
        <v>0.19</v>
      </c>
      <c r="T16" s="111">
        <v>0.61</v>
      </c>
      <c r="U16" s="100">
        <v>0.46</v>
      </c>
      <c r="V16" s="100">
        <v>0</v>
      </c>
      <c r="W16" s="100">
        <v>0</v>
      </c>
      <c r="X16" s="92">
        <v>44013</v>
      </c>
      <c r="Y16" s="93">
        <v>45443</v>
      </c>
      <c r="Z16" s="94" t="s">
        <v>149</v>
      </c>
      <c r="AA16" s="101">
        <v>180023240</v>
      </c>
      <c r="AB16" s="101">
        <v>175952101</v>
      </c>
      <c r="AC16" s="102">
        <f t="shared" si="0"/>
        <v>0.97738548089679977</v>
      </c>
      <c r="AD16" s="73" t="s">
        <v>112</v>
      </c>
      <c r="AE16" s="73" t="s">
        <v>104</v>
      </c>
      <c r="AF16" s="73" t="s">
        <v>105</v>
      </c>
      <c r="AG16" s="73" t="s">
        <v>39</v>
      </c>
      <c r="AH16" s="73" t="s">
        <v>111</v>
      </c>
    </row>
    <row r="17" spans="2:36" s="70" customFormat="1" ht="63" x14ac:dyDescent="0.35">
      <c r="B17" s="71" t="s">
        <v>57</v>
      </c>
      <c r="C17" s="71" t="s">
        <v>75</v>
      </c>
      <c r="D17" s="71" t="s">
        <v>76</v>
      </c>
      <c r="E17" s="73" t="s">
        <v>58</v>
      </c>
      <c r="F17" s="73" t="s">
        <v>139</v>
      </c>
      <c r="G17" s="72" t="s">
        <v>141</v>
      </c>
      <c r="H17" s="72" t="s">
        <v>146</v>
      </c>
      <c r="I17" s="77" t="s">
        <v>160</v>
      </c>
      <c r="J17" s="73" t="s">
        <v>60</v>
      </c>
      <c r="K17" s="72" t="s">
        <v>150</v>
      </c>
      <c r="L17" s="73" t="s">
        <v>59</v>
      </c>
      <c r="M17" s="78">
        <v>7.4999999999999997E-2</v>
      </c>
      <c r="N17" s="72" t="s">
        <v>107</v>
      </c>
      <c r="O17" s="74" t="s">
        <v>64</v>
      </c>
      <c r="P17" s="74">
        <v>100</v>
      </c>
      <c r="Q17" s="110" t="s">
        <v>31</v>
      </c>
      <c r="R17" s="75" t="s">
        <v>65</v>
      </c>
      <c r="S17" s="91">
        <v>1</v>
      </c>
      <c r="T17" s="91">
        <v>1</v>
      </c>
      <c r="U17" s="91">
        <v>1</v>
      </c>
      <c r="V17" s="91">
        <v>1</v>
      </c>
      <c r="W17" s="91">
        <v>1</v>
      </c>
      <c r="X17" s="92">
        <v>44013</v>
      </c>
      <c r="Y17" s="93">
        <v>45443</v>
      </c>
      <c r="Z17" s="94" t="s">
        <v>149</v>
      </c>
      <c r="AA17" s="101">
        <v>758906667</v>
      </c>
      <c r="AB17" s="101">
        <v>566406667</v>
      </c>
      <c r="AC17" s="102">
        <f t="shared" si="0"/>
        <v>0.74634562012617023</v>
      </c>
      <c r="AD17" s="73" t="s">
        <v>112</v>
      </c>
      <c r="AE17" s="73" t="s">
        <v>104</v>
      </c>
      <c r="AF17" s="73" t="s">
        <v>105</v>
      </c>
      <c r="AG17" s="73" t="s">
        <v>39</v>
      </c>
      <c r="AH17" s="73" t="s">
        <v>111</v>
      </c>
      <c r="AI17" s="79"/>
    </row>
    <row r="18" spans="2:36" s="70" customFormat="1" ht="63" x14ac:dyDescent="0.35">
      <c r="B18" s="71" t="s">
        <v>57</v>
      </c>
      <c r="C18" s="71" t="s">
        <v>75</v>
      </c>
      <c r="D18" s="71" t="s">
        <v>76</v>
      </c>
      <c r="E18" s="73" t="s">
        <v>58</v>
      </c>
      <c r="F18" s="73" t="s">
        <v>139</v>
      </c>
      <c r="G18" s="72" t="s">
        <v>141</v>
      </c>
      <c r="H18" s="72" t="s">
        <v>146</v>
      </c>
      <c r="I18" s="77" t="s">
        <v>160</v>
      </c>
      <c r="J18" s="73" t="s">
        <v>60</v>
      </c>
      <c r="K18" s="72" t="s">
        <v>150</v>
      </c>
      <c r="L18" s="73" t="s">
        <v>59</v>
      </c>
      <c r="M18" s="78">
        <v>7.4999999999999997E-2</v>
      </c>
      <c r="N18" s="72" t="s">
        <v>107</v>
      </c>
      <c r="O18" s="74" t="s">
        <v>66</v>
      </c>
      <c r="P18" s="74">
        <v>100</v>
      </c>
      <c r="Q18" s="110" t="s">
        <v>31</v>
      </c>
      <c r="R18" s="75" t="s">
        <v>67</v>
      </c>
      <c r="S18" s="91">
        <v>1</v>
      </c>
      <c r="T18" s="91">
        <v>1</v>
      </c>
      <c r="U18" s="91">
        <v>1</v>
      </c>
      <c r="V18" s="91">
        <v>1</v>
      </c>
      <c r="W18" s="91">
        <v>1</v>
      </c>
      <c r="X18" s="92">
        <v>44013</v>
      </c>
      <c r="Y18" s="93">
        <v>45443</v>
      </c>
      <c r="Z18" s="94" t="s">
        <v>149</v>
      </c>
      <c r="AA18" s="101">
        <v>8558289663</v>
      </c>
      <c r="AB18" s="101">
        <v>6347548578</v>
      </c>
      <c r="AC18" s="102">
        <f t="shared" si="0"/>
        <v>0.74168424158886759</v>
      </c>
      <c r="AD18" s="73" t="s">
        <v>112</v>
      </c>
      <c r="AE18" s="73" t="s">
        <v>104</v>
      </c>
      <c r="AF18" s="73" t="s">
        <v>105</v>
      </c>
      <c r="AG18" s="73" t="s">
        <v>39</v>
      </c>
      <c r="AH18" s="73" t="s">
        <v>111</v>
      </c>
      <c r="AI18" s="79"/>
    </row>
    <row r="19" spans="2:36" s="70" customFormat="1" ht="63" x14ac:dyDescent="0.35">
      <c r="B19" s="71" t="s">
        <v>57</v>
      </c>
      <c r="C19" s="71" t="s">
        <v>75</v>
      </c>
      <c r="D19" s="71" t="s">
        <v>76</v>
      </c>
      <c r="E19" s="73" t="s">
        <v>58</v>
      </c>
      <c r="F19" s="73" t="s">
        <v>139</v>
      </c>
      <c r="G19" s="72" t="s">
        <v>140</v>
      </c>
      <c r="H19" s="72" t="s">
        <v>146</v>
      </c>
      <c r="I19" s="77" t="s">
        <v>160</v>
      </c>
      <c r="J19" s="73" t="s">
        <v>60</v>
      </c>
      <c r="K19" s="72" t="s">
        <v>150</v>
      </c>
      <c r="L19" s="73" t="s">
        <v>59</v>
      </c>
      <c r="M19" s="78">
        <v>7.4999999999999997E-2</v>
      </c>
      <c r="N19" s="72" t="s">
        <v>145</v>
      </c>
      <c r="O19" s="74" t="s">
        <v>68</v>
      </c>
      <c r="P19" s="74">
        <v>1</v>
      </c>
      <c r="Q19" s="110" t="s">
        <v>69</v>
      </c>
      <c r="R19" s="75" t="s">
        <v>70</v>
      </c>
      <c r="S19" s="111">
        <v>0.1</v>
      </c>
      <c r="T19" s="111">
        <v>0.4</v>
      </c>
      <c r="U19" s="111">
        <v>0.7</v>
      </c>
      <c r="V19" s="111">
        <v>0.9</v>
      </c>
      <c r="W19" s="100">
        <v>1</v>
      </c>
      <c r="X19" s="92">
        <v>44013</v>
      </c>
      <c r="Y19" s="93">
        <v>45443</v>
      </c>
      <c r="Z19" s="94" t="s">
        <v>149</v>
      </c>
      <c r="AA19" s="101">
        <v>556163334</v>
      </c>
      <c r="AB19" s="101">
        <v>413463334</v>
      </c>
      <c r="AC19" s="102">
        <f t="shared" si="0"/>
        <v>0.74342069806421296</v>
      </c>
      <c r="AD19" s="73" t="s">
        <v>112</v>
      </c>
      <c r="AE19" s="73" t="s">
        <v>104</v>
      </c>
      <c r="AF19" s="73" t="s">
        <v>105</v>
      </c>
      <c r="AG19" s="73" t="s">
        <v>39</v>
      </c>
      <c r="AH19" s="73" t="s">
        <v>111</v>
      </c>
      <c r="AI19" s="112"/>
    </row>
    <row r="20" spans="2:36" s="70" customFormat="1" ht="63" x14ac:dyDescent="0.35">
      <c r="B20" s="71" t="s">
        <v>57</v>
      </c>
      <c r="C20" s="71" t="s">
        <v>75</v>
      </c>
      <c r="D20" s="71" t="s">
        <v>76</v>
      </c>
      <c r="E20" s="73" t="s">
        <v>58</v>
      </c>
      <c r="F20" s="73" t="s">
        <v>139</v>
      </c>
      <c r="G20" s="72" t="s">
        <v>142</v>
      </c>
      <c r="H20" s="72" t="s">
        <v>146</v>
      </c>
      <c r="I20" s="77" t="s">
        <v>160</v>
      </c>
      <c r="J20" s="73" t="s">
        <v>60</v>
      </c>
      <c r="K20" s="72" t="s">
        <v>150</v>
      </c>
      <c r="L20" s="73" t="s">
        <v>59</v>
      </c>
      <c r="M20" s="78">
        <v>7.4999999999999997E-2</v>
      </c>
      <c r="N20" s="72" t="s">
        <v>145</v>
      </c>
      <c r="O20" s="74" t="s">
        <v>71</v>
      </c>
      <c r="P20" s="74">
        <v>1</v>
      </c>
      <c r="Q20" s="110" t="s">
        <v>72</v>
      </c>
      <c r="R20" s="75" t="s">
        <v>73</v>
      </c>
      <c r="S20" s="111">
        <v>0.1</v>
      </c>
      <c r="T20" s="111">
        <v>0.4</v>
      </c>
      <c r="U20" s="111">
        <v>0.7</v>
      </c>
      <c r="V20" s="111">
        <v>0.9</v>
      </c>
      <c r="W20" s="100">
        <v>1</v>
      </c>
      <c r="X20" s="92">
        <v>44013</v>
      </c>
      <c r="Y20" s="93">
        <v>45443</v>
      </c>
      <c r="Z20" s="94" t="s">
        <v>149</v>
      </c>
      <c r="AA20" s="101">
        <v>316004217</v>
      </c>
      <c r="AB20" s="101">
        <v>229104217</v>
      </c>
      <c r="AC20" s="102">
        <f>AB20/AA20</f>
        <v>0.72500366980862152</v>
      </c>
      <c r="AD20" s="73" t="s">
        <v>112</v>
      </c>
      <c r="AE20" s="73" t="s">
        <v>104</v>
      </c>
      <c r="AF20" s="73" t="s">
        <v>105</v>
      </c>
      <c r="AG20" s="73" t="s">
        <v>39</v>
      </c>
      <c r="AH20" s="73" t="s">
        <v>111</v>
      </c>
    </row>
    <row r="21" spans="2:36" s="70" customFormat="1" ht="63" x14ac:dyDescent="0.35">
      <c r="B21" s="71" t="s">
        <v>57</v>
      </c>
      <c r="C21" s="71" t="s">
        <v>75</v>
      </c>
      <c r="D21" s="71" t="s">
        <v>76</v>
      </c>
      <c r="E21" s="73" t="s">
        <v>58</v>
      </c>
      <c r="F21" s="73" t="s">
        <v>139</v>
      </c>
      <c r="G21" s="72" t="s">
        <v>143</v>
      </c>
      <c r="H21" s="72" t="s">
        <v>146</v>
      </c>
      <c r="I21" s="77" t="s">
        <v>160</v>
      </c>
      <c r="J21" s="73" t="s">
        <v>78</v>
      </c>
      <c r="K21" s="72" t="s">
        <v>153</v>
      </c>
      <c r="L21" s="73" t="s">
        <v>77</v>
      </c>
      <c r="M21" s="78">
        <v>7.4999999999999997E-2</v>
      </c>
      <c r="N21" s="72" t="s">
        <v>107</v>
      </c>
      <c r="O21" s="74" t="s">
        <v>79</v>
      </c>
      <c r="P21" s="74">
        <v>100</v>
      </c>
      <c r="Q21" s="74" t="s">
        <v>31</v>
      </c>
      <c r="R21" s="75" t="s">
        <v>80</v>
      </c>
      <c r="S21" s="91">
        <v>1</v>
      </c>
      <c r="T21" s="91">
        <v>1</v>
      </c>
      <c r="U21" s="91">
        <v>1</v>
      </c>
      <c r="V21" s="91">
        <v>1</v>
      </c>
      <c r="W21" s="91">
        <v>1</v>
      </c>
      <c r="X21" s="92">
        <v>44013</v>
      </c>
      <c r="Y21" s="93">
        <v>45443</v>
      </c>
      <c r="Z21" s="94" t="s">
        <v>149</v>
      </c>
      <c r="AA21" s="101">
        <v>1286652333</v>
      </c>
      <c r="AB21" s="101">
        <v>966233333</v>
      </c>
      <c r="AC21" s="102">
        <f>AB21/AA21</f>
        <v>0.7509669148518926</v>
      </c>
      <c r="AD21" s="73" t="s">
        <v>112</v>
      </c>
      <c r="AE21" s="73" t="s">
        <v>104</v>
      </c>
      <c r="AF21" s="73" t="s">
        <v>105</v>
      </c>
      <c r="AG21" s="73" t="s">
        <v>39</v>
      </c>
      <c r="AH21" s="73" t="s">
        <v>111</v>
      </c>
    </row>
    <row r="22" spans="2:36" s="70" customFormat="1" ht="63" x14ac:dyDescent="0.35">
      <c r="B22" s="71" t="s">
        <v>57</v>
      </c>
      <c r="C22" s="71" t="s">
        <v>75</v>
      </c>
      <c r="D22" s="71" t="s">
        <v>76</v>
      </c>
      <c r="E22" s="73" t="s">
        <v>58</v>
      </c>
      <c r="F22" s="73" t="s">
        <v>139</v>
      </c>
      <c r="G22" s="72" t="s">
        <v>143</v>
      </c>
      <c r="H22" s="72" t="s">
        <v>146</v>
      </c>
      <c r="I22" s="77" t="s">
        <v>160</v>
      </c>
      <c r="J22" s="73" t="s">
        <v>78</v>
      </c>
      <c r="K22" s="72" t="s">
        <v>153</v>
      </c>
      <c r="L22" s="73" t="s">
        <v>77</v>
      </c>
      <c r="M22" s="78">
        <v>7.4999999999999997E-2</v>
      </c>
      <c r="N22" s="72" t="s">
        <v>107</v>
      </c>
      <c r="O22" s="74" t="s">
        <v>81</v>
      </c>
      <c r="P22" s="74">
        <v>100</v>
      </c>
      <c r="Q22" s="74" t="s">
        <v>31</v>
      </c>
      <c r="R22" s="75" t="s">
        <v>82</v>
      </c>
      <c r="S22" s="91">
        <v>1</v>
      </c>
      <c r="T22" s="91">
        <v>1</v>
      </c>
      <c r="U22" s="91">
        <v>1</v>
      </c>
      <c r="V22" s="91">
        <v>1</v>
      </c>
      <c r="W22" s="91">
        <v>1</v>
      </c>
      <c r="X22" s="92">
        <v>44013</v>
      </c>
      <c r="Y22" s="93">
        <v>45443</v>
      </c>
      <c r="Z22" s="94" t="s">
        <v>149</v>
      </c>
      <c r="AA22" s="101">
        <v>10735060248</v>
      </c>
      <c r="AB22" s="101">
        <v>8262506287</v>
      </c>
      <c r="AC22" s="102">
        <f>AB22/AA22</f>
        <v>0.76967488734302625</v>
      </c>
      <c r="AD22" s="73" t="s">
        <v>112</v>
      </c>
      <c r="AE22" s="73" t="s">
        <v>104</v>
      </c>
      <c r="AF22" s="73" t="s">
        <v>105</v>
      </c>
      <c r="AG22" s="73" t="s">
        <v>39</v>
      </c>
      <c r="AH22" s="73" t="s">
        <v>111</v>
      </c>
    </row>
    <row r="23" spans="2:36" s="70" customFormat="1" ht="63" x14ac:dyDescent="0.35">
      <c r="B23" s="71" t="s">
        <v>57</v>
      </c>
      <c r="C23" s="71" t="s">
        <v>75</v>
      </c>
      <c r="D23" s="71" t="s">
        <v>76</v>
      </c>
      <c r="E23" s="73" t="s">
        <v>58</v>
      </c>
      <c r="F23" s="73" t="s">
        <v>139</v>
      </c>
      <c r="G23" s="72" t="s">
        <v>143</v>
      </c>
      <c r="H23" s="72" t="s">
        <v>146</v>
      </c>
      <c r="I23" s="77" t="s">
        <v>160</v>
      </c>
      <c r="J23" s="73" t="s">
        <v>78</v>
      </c>
      <c r="K23" s="72" t="s">
        <v>153</v>
      </c>
      <c r="L23" s="73" t="s">
        <v>77</v>
      </c>
      <c r="M23" s="78">
        <v>7.4999999999999997E-2</v>
      </c>
      <c r="N23" s="72" t="s">
        <v>107</v>
      </c>
      <c r="O23" s="74" t="s">
        <v>83</v>
      </c>
      <c r="P23" s="74">
        <v>100</v>
      </c>
      <c r="Q23" s="74" t="s">
        <v>31</v>
      </c>
      <c r="R23" s="75" t="s">
        <v>84</v>
      </c>
      <c r="S23" s="91">
        <v>1</v>
      </c>
      <c r="T23" s="91">
        <v>1</v>
      </c>
      <c r="U23" s="91">
        <v>1</v>
      </c>
      <c r="V23" s="91">
        <v>1</v>
      </c>
      <c r="W23" s="91">
        <v>1</v>
      </c>
      <c r="X23" s="92">
        <v>44013</v>
      </c>
      <c r="Y23" s="93">
        <v>45443</v>
      </c>
      <c r="Z23" s="94" t="s">
        <v>149</v>
      </c>
      <c r="AA23" s="101">
        <v>579076298</v>
      </c>
      <c r="AB23" s="101">
        <v>525567688</v>
      </c>
      <c r="AC23" s="102">
        <f>AB23/AA23</f>
        <v>0.90759661518731338</v>
      </c>
      <c r="AD23" s="73" t="s">
        <v>112</v>
      </c>
      <c r="AE23" s="73" t="s">
        <v>104</v>
      </c>
      <c r="AF23" s="73" t="s">
        <v>105</v>
      </c>
      <c r="AG23" s="73" t="s">
        <v>39</v>
      </c>
      <c r="AH23" s="73" t="s">
        <v>111</v>
      </c>
      <c r="AI23" s="112"/>
      <c r="AJ23" s="112"/>
    </row>
    <row r="24" spans="2:36" s="70" customFormat="1" ht="63" x14ac:dyDescent="0.35">
      <c r="B24" s="71" t="s">
        <v>57</v>
      </c>
      <c r="C24" s="71" t="s">
        <v>75</v>
      </c>
      <c r="D24" s="71" t="s">
        <v>76</v>
      </c>
      <c r="E24" s="73" t="s">
        <v>85</v>
      </c>
      <c r="F24" s="73" t="s">
        <v>139</v>
      </c>
      <c r="G24" s="72" t="s">
        <v>144</v>
      </c>
      <c r="H24" s="72" t="s">
        <v>146</v>
      </c>
      <c r="I24" s="77" t="s">
        <v>161</v>
      </c>
      <c r="J24" s="73" t="s">
        <v>86</v>
      </c>
      <c r="K24" s="72" t="s">
        <v>151</v>
      </c>
      <c r="L24" s="73" t="s">
        <v>87</v>
      </c>
      <c r="M24" s="78">
        <v>7.4999999999999997E-2</v>
      </c>
      <c r="N24" s="72" t="s">
        <v>107</v>
      </c>
      <c r="O24" s="74" t="s">
        <v>88</v>
      </c>
      <c r="P24" s="74">
        <v>1</v>
      </c>
      <c r="Q24" s="74" t="s">
        <v>89</v>
      </c>
      <c r="R24" s="75" t="s">
        <v>90</v>
      </c>
      <c r="S24" s="100">
        <v>1</v>
      </c>
      <c r="T24" s="100">
        <v>1</v>
      </c>
      <c r="U24" s="100">
        <v>1</v>
      </c>
      <c r="V24" s="100">
        <v>1</v>
      </c>
      <c r="W24" s="100">
        <v>1</v>
      </c>
      <c r="X24" s="92">
        <v>44013</v>
      </c>
      <c r="Y24" s="93">
        <v>45443</v>
      </c>
      <c r="Z24" s="94" t="s">
        <v>149</v>
      </c>
      <c r="AA24" s="101">
        <v>1272508400</v>
      </c>
      <c r="AB24" s="101">
        <v>975508400</v>
      </c>
      <c r="AC24" s="102">
        <f t="shared" ref="AC24:AC26" si="1">AB24/AA24</f>
        <v>0.7666027194791013</v>
      </c>
      <c r="AD24" s="73" t="s">
        <v>112</v>
      </c>
      <c r="AE24" s="73" t="s">
        <v>104</v>
      </c>
      <c r="AF24" s="73" t="s">
        <v>105</v>
      </c>
      <c r="AG24" s="73" t="s">
        <v>39</v>
      </c>
      <c r="AH24" s="73" t="s">
        <v>111</v>
      </c>
    </row>
    <row r="25" spans="2:36" s="70" customFormat="1" ht="63" x14ac:dyDescent="0.35">
      <c r="B25" s="71" t="s">
        <v>57</v>
      </c>
      <c r="C25" s="71" t="s">
        <v>75</v>
      </c>
      <c r="D25" s="71" t="s">
        <v>76</v>
      </c>
      <c r="E25" s="73" t="s">
        <v>85</v>
      </c>
      <c r="F25" s="73" t="s">
        <v>139</v>
      </c>
      <c r="G25" s="72" t="s">
        <v>144</v>
      </c>
      <c r="H25" s="72" t="s">
        <v>146</v>
      </c>
      <c r="I25" s="77" t="s">
        <v>161</v>
      </c>
      <c r="J25" s="73" t="s">
        <v>86</v>
      </c>
      <c r="K25" s="72" t="s">
        <v>151</v>
      </c>
      <c r="L25" s="73" t="s">
        <v>87</v>
      </c>
      <c r="M25" s="78">
        <v>7.4999999999999997E-2</v>
      </c>
      <c r="N25" s="72" t="s">
        <v>108</v>
      </c>
      <c r="O25" s="74" t="s">
        <v>91</v>
      </c>
      <c r="P25" s="74">
        <v>100</v>
      </c>
      <c r="Q25" s="74" t="s">
        <v>31</v>
      </c>
      <c r="R25" s="75" t="s">
        <v>92</v>
      </c>
      <c r="S25" s="91">
        <v>0.2</v>
      </c>
      <c r="T25" s="91">
        <v>0.3</v>
      </c>
      <c r="U25" s="91">
        <v>0.2</v>
      </c>
      <c r="V25" s="91">
        <v>0.2</v>
      </c>
      <c r="W25" s="91">
        <v>0.1</v>
      </c>
      <c r="X25" s="92">
        <v>44013</v>
      </c>
      <c r="Y25" s="93">
        <v>45443</v>
      </c>
      <c r="Z25" s="94" t="s">
        <v>149</v>
      </c>
      <c r="AA25" s="101">
        <v>271381667</v>
      </c>
      <c r="AB25" s="101">
        <v>196581667</v>
      </c>
      <c r="AC25" s="102">
        <f t="shared" si="1"/>
        <v>0.72437342276329963</v>
      </c>
      <c r="AD25" s="73" t="s">
        <v>112</v>
      </c>
      <c r="AE25" s="73" t="s">
        <v>104</v>
      </c>
      <c r="AF25" s="73" t="s">
        <v>105</v>
      </c>
      <c r="AG25" s="73" t="s">
        <v>39</v>
      </c>
      <c r="AH25" s="73" t="s">
        <v>111</v>
      </c>
      <c r="AI25" s="79"/>
    </row>
    <row r="26" spans="2:36" s="70" customFormat="1" ht="63" x14ac:dyDescent="0.35">
      <c r="B26" s="71" t="s">
        <v>57</v>
      </c>
      <c r="C26" s="71" t="s">
        <v>75</v>
      </c>
      <c r="D26" s="71" t="s">
        <v>76</v>
      </c>
      <c r="E26" s="73" t="s">
        <v>85</v>
      </c>
      <c r="F26" s="73" t="s">
        <v>139</v>
      </c>
      <c r="G26" s="72" t="s">
        <v>144</v>
      </c>
      <c r="H26" s="72" t="s">
        <v>146</v>
      </c>
      <c r="I26" s="77" t="s">
        <v>161</v>
      </c>
      <c r="J26" s="73" t="s">
        <v>86</v>
      </c>
      <c r="K26" s="72" t="s">
        <v>151</v>
      </c>
      <c r="L26" s="73" t="s">
        <v>87</v>
      </c>
      <c r="M26" s="76">
        <v>0.1</v>
      </c>
      <c r="N26" s="72" t="s">
        <v>145</v>
      </c>
      <c r="O26" s="74" t="s">
        <v>93</v>
      </c>
      <c r="P26" s="74">
        <v>90</v>
      </c>
      <c r="Q26" s="74" t="s">
        <v>31</v>
      </c>
      <c r="R26" s="75" t="s">
        <v>94</v>
      </c>
      <c r="S26" s="91">
        <v>0.8</v>
      </c>
      <c r="T26" s="91">
        <v>0.85</v>
      </c>
      <c r="U26" s="91">
        <v>0.87</v>
      </c>
      <c r="V26" s="91">
        <v>0.89</v>
      </c>
      <c r="W26" s="91">
        <v>0.9</v>
      </c>
      <c r="X26" s="92">
        <v>44013</v>
      </c>
      <c r="Y26" s="93">
        <v>45443</v>
      </c>
      <c r="Z26" s="94" t="s">
        <v>149</v>
      </c>
      <c r="AA26" s="95">
        <v>16057406973</v>
      </c>
      <c r="AB26" s="95">
        <v>12982641193</v>
      </c>
      <c r="AC26" s="90">
        <f t="shared" si="1"/>
        <v>0.80851417758981148</v>
      </c>
      <c r="AD26" s="73" t="s">
        <v>112</v>
      </c>
      <c r="AE26" s="73" t="s">
        <v>104</v>
      </c>
      <c r="AF26" s="73" t="s">
        <v>105</v>
      </c>
      <c r="AG26" s="73" t="s">
        <v>39</v>
      </c>
      <c r="AH26" s="73" t="s">
        <v>111</v>
      </c>
      <c r="AI26" s="79"/>
    </row>
    <row r="27" spans="2:36" s="70" customFormat="1" ht="63" x14ac:dyDescent="0.35">
      <c r="B27" s="71" t="s">
        <v>57</v>
      </c>
      <c r="C27" s="71" t="s">
        <v>75</v>
      </c>
      <c r="D27" s="71" t="s">
        <v>76</v>
      </c>
      <c r="E27" s="73" t="s">
        <v>85</v>
      </c>
      <c r="F27" s="73" t="s">
        <v>139</v>
      </c>
      <c r="G27" s="72" t="s">
        <v>144</v>
      </c>
      <c r="H27" s="72" t="s">
        <v>146</v>
      </c>
      <c r="I27" s="77" t="s">
        <v>161</v>
      </c>
      <c r="J27" s="73" t="s">
        <v>86</v>
      </c>
      <c r="K27" s="72" t="s">
        <v>151</v>
      </c>
      <c r="L27" s="73" t="s">
        <v>87</v>
      </c>
      <c r="M27" s="78">
        <v>7.4999999999999997E-2</v>
      </c>
      <c r="N27" s="72" t="s">
        <v>145</v>
      </c>
      <c r="O27" s="74" t="s">
        <v>95</v>
      </c>
      <c r="P27" s="74">
        <v>100</v>
      </c>
      <c r="Q27" s="74" t="s">
        <v>31</v>
      </c>
      <c r="R27" s="75" t="s">
        <v>96</v>
      </c>
      <c r="S27" s="91">
        <v>0.8</v>
      </c>
      <c r="T27" s="91">
        <v>0.9</v>
      </c>
      <c r="U27" s="91">
        <v>0.9</v>
      </c>
      <c r="V27" s="91">
        <v>0.95</v>
      </c>
      <c r="W27" s="91">
        <v>1</v>
      </c>
      <c r="X27" s="92">
        <v>44013</v>
      </c>
      <c r="Y27" s="93">
        <v>45443</v>
      </c>
      <c r="Z27" s="94" t="s">
        <v>149</v>
      </c>
      <c r="AA27" s="95">
        <v>2024301804</v>
      </c>
      <c r="AB27" s="95">
        <v>1945892191</v>
      </c>
      <c r="AC27" s="90">
        <f>AB27/AA27</f>
        <v>0.96126584838038309</v>
      </c>
      <c r="AD27" s="73" t="s">
        <v>112</v>
      </c>
      <c r="AE27" s="73" t="s">
        <v>104</v>
      </c>
      <c r="AF27" s="73" t="s">
        <v>105</v>
      </c>
      <c r="AG27" s="73" t="s">
        <v>39</v>
      </c>
      <c r="AH27" s="73" t="s">
        <v>111</v>
      </c>
      <c r="AI27" s="80"/>
    </row>
    <row r="28" spans="2:36" s="70" customFormat="1" ht="63" x14ac:dyDescent="0.35">
      <c r="B28" s="71" t="s">
        <v>57</v>
      </c>
      <c r="C28" s="71" t="s">
        <v>75</v>
      </c>
      <c r="D28" s="71" t="s">
        <v>76</v>
      </c>
      <c r="E28" s="73" t="s">
        <v>97</v>
      </c>
      <c r="F28" s="73" t="s">
        <v>139</v>
      </c>
      <c r="G28" s="72" t="s">
        <v>143</v>
      </c>
      <c r="H28" s="72" t="s">
        <v>146</v>
      </c>
      <c r="I28" s="77" t="s">
        <v>160</v>
      </c>
      <c r="J28" s="73" t="s">
        <v>78</v>
      </c>
      <c r="K28" s="72" t="s">
        <v>153</v>
      </c>
      <c r="L28" s="73" t="s">
        <v>77</v>
      </c>
      <c r="M28" s="78">
        <v>7.4999999999999997E-2</v>
      </c>
      <c r="N28" s="72" t="s">
        <v>107</v>
      </c>
      <c r="O28" s="74" t="s">
        <v>35</v>
      </c>
      <c r="P28" s="74">
        <v>100</v>
      </c>
      <c r="Q28" s="74" t="s">
        <v>31</v>
      </c>
      <c r="R28" s="75" t="s">
        <v>98</v>
      </c>
      <c r="S28" s="91">
        <v>1</v>
      </c>
      <c r="T28" s="91">
        <v>1</v>
      </c>
      <c r="U28" s="91">
        <v>1</v>
      </c>
      <c r="V28" s="91">
        <v>1</v>
      </c>
      <c r="W28" s="91">
        <v>1</v>
      </c>
      <c r="X28" s="92">
        <v>44013</v>
      </c>
      <c r="Y28" s="93">
        <v>45443</v>
      </c>
      <c r="Z28" s="94" t="s">
        <v>149</v>
      </c>
      <c r="AA28" s="95">
        <v>4429111329</v>
      </c>
      <c r="AB28" s="95">
        <v>3442438199</v>
      </c>
      <c r="AC28" s="90">
        <f>AB28/AA28</f>
        <v>0.77723000017189225</v>
      </c>
      <c r="AD28" s="73" t="s">
        <v>112</v>
      </c>
      <c r="AE28" s="73" t="s">
        <v>104</v>
      </c>
      <c r="AF28" s="73" t="s">
        <v>105</v>
      </c>
      <c r="AG28" s="73" t="s">
        <v>39</v>
      </c>
      <c r="AH28" s="73" t="s">
        <v>111</v>
      </c>
      <c r="AI28" s="80"/>
    </row>
    <row r="29" spans="2:36" x14ac:dyDescent="0.35">
      <c r="B29" s="81"/>
      <c r="C29" s="81"/>
      <c r="D29" s="81"/>
      <c r="E29" s="81"/>
      <c r="F29" s="81"/>
      <c r="G29" s="81"/>
      <c r="H29" s="81"/>
      <c r="I29" s="82"/>
      <c r="J29" s="81"/>
      <c r="K29" s="82"/>
      <c r="L29" s="81"/>
      <c r="M29" s="81"/>
      <c r="N29" s="81"/>
      <c r="O29" s="81"/>
      <c r="P29" s="81"/>
      <c r="Q29" s="81"/>
      <c r="R29" s="81"/>
      <c r="S29" s="97"/>
      <c r="T29" s="97"/>
      <c r="U29" s="97"/>
      <c r="V29" s="97"/>
      <c r="W29" s="97"/>
      <c r="X29" s="97"/>
      <c r="Y29" s="98"/>
      <c r="Z29" s="97"/>
      <c r="AA29" s="99">
        <f>+SUM(AA9:AA28)</f>
        <v>115034664298</v>
      </c>
      <c r="AB29" s="99">
        <f>+SUM(AB9:AB28)</f>
        <v>88132889927</v>
      </c>
      <c r="AC29" s="90">
        <f>AB29/AA29</f>
        <v>0.76614201871089638</v>
      </c>
      <c r="AD29" s="81"/>
      <c r="AE29" s="81"/>
      <c r="AF29" s="81"/>
      <c r="AG29" s="83"/>
      <c r="AH29" s="81"/>
    </row>
    <row r="30" spans="2:36" x14ac:dyDescent="0.35">
      <c r="B30" s="81"/>
      <c r="C30" s="81"/>
      <c r="D30" s="81"/>
      <c r="E30" s="81"/>
      <c r="F30" s="81"/>
      <c r="G30" s="81"/>
      <c r="H30" s="81"/>
      <c r="I30" s="82"/>
      <c r="J30" s="81"/>
      <c r="K30" s="82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3"/>
      <c r="Z30" s="81"/>
      <c r="AA30" s="81"/>
      <c r="AB30" s="81"/>
      <c r="AC30" s="81"/>
      <c r="AD30" s="81"/>
      <c r="AE30" s="81"/>
      <c r="AF30" s="81"/>
      <c r="AG30" s="83"/>
      <c r="AH30" s="81"/>
    </row>
    <row r="31" spans="2:36" x14ac:dyDescent="0.35">
      <c r="B31" s="81"/>
      <c r="C31" s="81"/>
      <c r="D31" s="81"/>
      <c r="E31" s="81"/>
      <c r="F31" s="81"/>
      <c r="G31" s="81"/>
      <c r="H31" s="81"/>
      <c r="I31" s="82"/>
      <c r="J31" s="81"/>
      <c r="K31" s="82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3"/>
      <c r="Z31" s="81"/>
      <c r="AA31" s="81"/>
      <c r="AB31" s="81"/>
      <c r="AC31" s="81"/>
      <c r="AD31" s="81"/>
      <c r="AE31" s="81"/>
      <c r="AF31" s="81"/>
      <c r="AG31" s="83"/>
      <c r="AH31" s="81"/>
    </row>
    <row r="32" spans="2:36" x14ac:dyDescent="0.35">
      <c r="B32" s="81"/>
      <c r="C32" s="81"/>
      <c r="D32" s="81"/>
      <c r="E32" s="81"/>
      <c r="F32" s="81"/>
      <c r="G32" s="81"/>
      <c r="H32" s="81"/>
      <c r="I32" s="82"/>
      <c r="J32" s="81"/>
      <c r="K32" s="82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3"/>
      <c r="Z32" s="81"/>
      <c r="AA32" s="84"/>
      <c r="AB32" s="84"/>
      <c r="AC32" s="84"/>
      <c r="AD32" s="84"/>
      <c r="AE32" s="84"/>
      <c r="AF32" s="81"/>
      <c r="AG32" s="83"/>
      <c r="AH32" s="81"/>
    </row>
    <row r="33" spans="2:34" x14ac:dyDescent="0.35">
      <c r="B33" s="81"/>
      <c r="C33" s="81"/>
      <c r="D33" s="81"/>
      <c r="E33" s="81"/>
      <c r="F33" s="81"/>
      <c r="G33" s="81"/>
      <c r="H33" s="81"/>
      <c r="I33" s="82"/>
      <c r="J33" s="81"/>
      <c r="K33" s="82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3"/>
      <c r="Z33" s="81"/>
      <c r="AA33" s="81"/>
      <c r="AB33" s="81"/>
      <c r="AC33" s="81"/>
      <c r="AD33" s="81"/>
      <c r="AE33" s="81"/>
      <c r="AF33" s="81"/>
      <c r="AG33" s="83"/>
      <c r="AH33" s="81"/>
    </row>
    <row r="34" spans="2:34" x14ac:dyDescent="0.35">
      <c r="B34" s="81"/>
      <c r="C34" s="81"/>
      <c r="D34" s="81"/>
      <c r="E34" s="81"/>
      <c r="F34" s="81"/>
      <c r="G34" s="81"/>
      <c r="H34" s="81"/>
      <c r="I34" s="82"/>
      <c r="J34" s="81"/>
      <c r="K34" s="82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3"/>
      <c r="Z34" s="81"/>
      <c r="AA34" s="84"/>
      <c r="AB34" s="84"/>
      <c r="AC34" s="84"/>
      <c r="AD34" s="84"/>
      <c r="AE34" s="84"/>
      <c r="AF34" s="81"/>
      <c r="AG34" s="83"/>
      <c r="AH34" s="81"/>
    </row>
    <row r="35" spans="2:34" x14ac:dyDescent="0.35">
      <c r="B35" s="81"/>
      <c r="C35" s="81"/>
      <c r="D35" s="81"/>
      <c r="E35" s="81"/>
      <c r="F35" s="81"/>
      <c r="G35" s="81"/>
      <c r="H35" s="81"/>
      <c r="I35" s="82"/>
      <c r="J35" s="81"/>
      <c r="K35" s="82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3"/>
      <c r="Z35" s="81"/>
      <c r="AA35" s="81"/>
      <c r="AB35" s="81"/>
      <c r="AC35" s="81"/>
      <c r="AD35" s="81"/>
      <c r="AE35" s="81"/>
      <c r="AF35" s="81"/>
      <c r="AG35" s="83"/>
      <c r="AH35" s="81"/>
    </row>
    <row r="36" spans="2:34" x14ac:dyDescent="0.35">
      <c r="B36" s="81"/>
      <c r="C36" s="81"/>
      <c r="D36" s="81"/>
      <c r="E36" s="81"/>
      <c r="F36" s="81"/>
      <c r="G36" s="81"/>
      <c r="H36" s="81"/>
      <c r="I36" s="82"/>
      <c r="J36" s="81"/>
      <c r="K36" s="82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3"/>
      <c r="Z36" s="81"/>
      <c r="AA36" s="81"/>
      <c r="AB36" s="81"/>
      <c r="AC36" s="81"/>
      <c r="AD36" s="81"/>
      <c r="AE36" s="81"/>
      <c r="AF36" s="81"/>
      <c r="AG36" s="83"/>
      <c r="AH36" s="81"/>
    </row>
    <row r="37" spans="2:34" x14ac:dyDescent="0.35">
      <c r="B37" s="81"/>
      <c r="C37" s="81"/>
      <c r="D37" s="81"/>
      <c r="E37" s="81"/>
      <c r="F37" s="81"/>
      <c r="G37" s="81"/>
      <c r="H37" s="81"/>
      <c r="I37" s="82"/>
      <c r="J37" s="81"/>
      <c r="K37" s="82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3"/>
      <c r="Z37" s="81"/>
      <c r="AA37" s="81"/>
      <c r="AB37" s="81"/>
      <c r="AC37" s="81"/>
      <c r="AD37" s="81"/>
      <c r="AE37" s="81"/>
      <c r="AF37" s="81"/>
      <c r="AG37" s="83"/>
      <c r="AH37" s="81"/>
    </row>
    <row r="38" spans="2:34" x14ac:dyDescent="0.35">
      <c r="B38" s="81"/>
      <c r="C38" s="81"/>
      <c r="D38" s="81"/>
      <c r="E38" s="81"/>
      <c r="F38" s="81"/>
      <c r="G38" s="81"/>
      <c r="H38" s="81"/>
      <c r="I38" s="82"/>
      <c r="J38" s="81"/>
      <c r="K38" s="82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3"/>
      <c r="Z38" s="81"/>
      <c r="AA38" s="81"/>
      <c r="AB38" s="81"/>
      <c r="AC38" s="81"/>
      <c r="AD38" s="81"/>
      <c r="AE38" s="81"/>
      <c r="AF38" s="81"/>
      <c r="AG38" s="83"/>
      <c r="AH38" s="81"/>
    </row>
    <row r="39" spans="2:34" x14ac:dyDescent="0.35">
      <c r="B39" s="81"/>
      <c r="C39" s="81"/>
      <c r="D39" s="81"/>
      <c r="E39" s="81"/>
      <c r="F39" s="81"/>
      <c r="G39" s="81"/>
      <c r="H39" s="81"/>
      <c r="I39" s="82"/>
      <c r="J39" s="81"/>
      <c r="K39" s="82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3"/>
      <c r="Z39" s="81"/>
      <c r="AA39" s="81"/>
      <c r="AB39" s="81"/>
      <c r="AC39" s="81"/>
      <c r="AD39" s="81"/>
      <c r="AE39" s="81"/>
      <c r="AF39" s="81"/>
      <c r="AG39" s="83"/>
      <c r="AH39" s="81"/>
    </row>
    <row r="40" spans="2:34" x14ac:dyDescent="0.35">
      <c r="B40" s="81"/>
      <c r="C40" s="81"/>
      <c r="D40" s="81"/>
      <c r="E40" s="81"/>
      <c r="F40" s="81"/>
      <c r="G40" s="81"/>
      <c r="H40" s="81"/>
      <c r="I40" s="82"/>
      <c r="J40" s="81"/>
      <c r="K40" s="82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3"/>
      <c r="Z40" s="81"/>
      <c r="AA40" s="81"/>
      <c r="AB40" s="81"/>
      <c r="AC40" s="81"/>
      <c r="AD40" s="81"/>
      <c r="AE40" s="81"/>
      <c r="AF40" s="81"/>
      <c r="AG40" s="83"/>
      <c r="AH40" s="81"/>
    </row>
    <row r="41" spans="2:34" x14ac:dyDescent="0.35">
      <c r="B41" s="81"/>
      <c r="C41" s="81"/>
      <c r="D41" s="81"/>
      <c r="E41" s="81"/>
      <c r="F41" s="81"/>
      <c r="G41" s="81"/>
      <c r="H41" s="81"/>
      <c r="I41" s="82"/>
      <c r="J41" s="81"/>
      <c r="K41" s="82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3"/>
      <c r="Z41" s="81"/>
      <c r="AA41" s="81"/>
      <c r="AB41" s="81"/>
      <c r="AC41" s="81"/>
      <c r="AD41" s="81"/>
      <c r="AE41" s="81"/>
      <c r="AF41" s="81"/>
      <c r="AG41" s="83"/>
      <c r="AH41" s="81"/>
    </row>
    <row r="42" spans="2:34" x14ac:dyDescent="0.35">
      <c r="B42" s="81"/>
      <c r="C42" s="81"/>
      <c r="D42" s="81"/>
      <c r="E42" s="81"/>
      <c r="F42" s="81"/>
      <c r="G42" s="81"/>
      <c r="H42" s="81"/>
      <c r="I42" s="82"/>
      <c r="J42" s="81"/>
      <c r="K42" s="82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3"/>
      <c r="Z42" s="81"/>
      <c r="AA42" s="81"/>
      <c r="AB42" s="81"/>
      <c r="AC42" s="81"/>
      <c r="AD42" s="81"/>
      <c r="AE42" s="81"/>
      <c r="AF42" s="81"/>
      <c r="AG42" s="83"/>
      <c r="AH42" s="81"/>
    </row>
    <row r="43" spans="2:34" x14ac:dyDescent="0.35">
      <c r="B43" s="81"/>
      <c r="C43" s="81"/>
      <c r="D43" s="81"/>
      <c r="E43" s="81"/>
      <c r="F43" s="81"/>
      <c r="G43" s="81"/>
      <c r="H43" s="81"/>
      <c r="I43" s="82"/>
      <c r="J43" s="81"/>
      <c r="K43" s="82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</row>
  </sheetData>
  <autoFilter ref="A8:HU29"/>
  <mergeCells count="22">
    <mergeCell ref="AG7:AG8"/>
    <mergeCell ref="K7:K8"/>
    <mergeCell ref="M7:R7"/>
    <mergeCell ref="AA7:AF7"/>
    <mergeCell ref="Z7:Z8"/>
    <mergeCell ref="S7:W7"/>
    <mergeCell ref="AH7:AH8"/>
    <mergeCell ref="X7:X8"/>
    <mergeCell ref="Y7:Y8"/>
    <mergeCell ref="A1:D3"/>
    <mergeCell ref="B5:I5"/>
    <mergeCell ref="B7:B8"/>
    <mergeCell ref="C7:C8"/>
    <mergeCell ref="D7:D8"/>
    <mergeCell ref="E7:E8"/>
    <mergeCell ref="F7:F8"/>
    <mergeCell ref="G7:G8"/>
    <mergeCell ref="H7:H8"/>
    <mergeCell ref="I7:I8"/>
    <mergeCell ref="J5:AH5"/>
    <mergeCell ref="L7:L8"/>
    <mergeCell ref="J7:J8"/>
  </mergeCells>
  <phoneticPr fontId="12" type="noConversion"/>
  <dataValidations count="1">
    <dataValidation allowBlank="1" showInputMessage="1" showErrorMessage="1" prompt="Incluya la fecha final de la Meta entre el 30/01/2017 y el 31/12/2017, debe ser consecuente con la programación de la meta." sqref="AG7 X7:Y7"/>
  </dataValidations>
  <printOptions horizontalCentered="1"/>
  <pageMargins left="3.937007874015748E-2" right="3.937007874015748E-2" top="3.937007874015748E-2" bottom="3.937007874015748E-2" header="0" footer="0"/>
  <pageSetup paperSize="5" scale="2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50"/>
  <sheetViews>
    <sheetView showGridLines="0" view="pageBreakPreview" topLeftCell="S1" zoomScaleNormal="40" zoomScaleSheetLayoutView="100" workbookViewId="0">
      <pane ySplit="8" topLeftCell="A9" activePane="bottomLeft" state="frozenSplit"/>
      <selection sqref="A1:XFD1"/>
      <selection pane="bottomLeft" activeCell="AN10" sqref="AN10"/>
    </sheetView>
  </sheetViews>
  <sheetFormatPr baseColWidth="10" defaultColWidth="11.453125" defaultRowHeight="14.5" x14ac:dyDescent="0.35"/>
  <cols>
    <col min="1" max="1" width="1.26953125" style="1" customWidth="1"/>
    <col min="2" max="7" width="33.7265625" style="1" customWidth="1"/>
    <col min="8" max="8" width="14.453125" style="1" customWidth="1"/>
    <col min="9" max="9" width="14" style="1" customWidth="1"/>
    <col min="10" max="10" width="10.54296875" style="1" customWidth="1"/>
    <col min="11" max="11" width="33.7265625" style="1" customWidth="1"/>
    <col min="12" max="12" width="17.26953125" style="53" customWidth="1"/>
    <col min="13" max="13" width="33.7265625" style="1" customWidth="1"/>
    <col min="14" max="14" width="14" style="1" customWidth="1"/>
    <col min="15" max="15" width="13" style="1" customWidth="1"/>
    <col min="16" max="16" width="14.26953125" style="1" customWidth="1"/>
    <col min="17" max="17" width="8.453125" style="1" customWidth="1"/>
    <col min="18" max="18" width="10.7265625" style="1" customWidth="1"/>
    <col min="19" max="19" width="33.7265625" style="1" customWidth="1"/>
    <col min="20" max="25" width="11.453125" style="1" customWidth="1"/>
    <col min="26" max="26" width="10.54296875" style="1" customWidth="1"/>
    <col min="27" max="28" width="11.453125" style="1" customWidth="1"/>
    <col min="29" max="29" width="10.54296875" style="1" customWidth="1"/>
    <col min="30" max="31" width="11.453125" style="1" customWidth="1"/>
    <col min="32" max="32" width="10.54296875" style="1" customWidth="1"/>
    <col min="33" max="34" width="11.453125" style="1" customWidth="1"/>
    <col min="35" max="36" width="17.81640625" style="1" customWidth="1"/>
    <col min="37" max="39" width="13.26953125" style="1" customWidth="1"/>
    <col min="40" max="40" width="25" style="1" customWidth="1"/>
    <col min="41" max="41" width="23.7265625" style="1" customWidth="1"/>
    <col min="42" max="42" width="21.81640625" style="1" customWidth="1"/>
    <col min="43" max="44" width="13.81640625" style="1" bestFit="1" customWidth="1"/>
    <col min="45" max="16384" width="11.453125" style="1"/>
  </cols>
  <sheetData>
    <row r="1" spans="1:237" ht="29.25" customHeight="1" x14ac:dyDescent="0.35">
      <c r="A1" s="132"/>
      <c r="B1" s="132"/>
      <c r="C1" s="132"/>
      <c r="D1" s="132"/>
      <c r="E1" s="22"/>
      <c r="F1" s="22"/>
      <c r="G1" s="22"/>
      <c r="H1" s="22"/>
      <c r="I1" s="22"/>
      <c r="J1" s="23"/>
      <c r="K1" s="22"/>
      <c r="L1" s="4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G1" s="22"/>
      <c r="AH1" s="22"/>
      <c r="AN1" s="22"/>
      <c r="AO1" s="24" t="s">
        <v>11</v>
      </c>
      <c r="AP1" s="24" t="s">
        <v>22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6"/>
    </row>
    <row r="2" spans="1:237" ht="29.25" customHeight="1" x14ac:dyDescent="0.35">
      <c r="A2" s="132"/>
      <c r="B2" s="132"/>
      <c r="C2" s="132"/>
      <c r="D2" s="132"/>
      <c r="E2" s="22"/>
      <c r="F2" s="22"/>
      <c r="G2" s="22"/>
      <c r="H2" s="22"/>
      <c r="I2" s="22"/>
      <c r="J2" s="23"/>
      <c r="K2" s="22"/>
      <c r="L2" s="48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G2" s="22"/>
      <c r="AH2" s="22"/>
      <c r="AN2" s="22"/>
      <c r="AO2" s="24" t="s">
        <v>12</v>
      </c>
      <c r="AP2" s="24">
        <v>2</v>
      </c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6"/>
    </row>
    <row r="3" spans="1:237" ht="29.25" customHeight="1" x14ac:dyDescent="0.35">
      <c r="A3" s="132"/>
      <c r="B3" s="132"/>
      <c r="C3" s="132"/>
      <c r="D3" s="132"/>
      <c r="E3" s="22"/>
      <c r="F3" s="22"/>
      <c r="G3" s="22"/>
      <c r="H3" s="22"/>
      <c r="I3" s="22"/>
      <c r="J3" s="23"/>
      <c r="K3" s="22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G3" s="22"/>
      <c r="AH3" s="22"/>
      <c r="AN3" s="22"/>
      <c r="AO3" s="24" t="s">
        <v>13</v>
      </c>
      <c r="AP3" s="27">
        <v>43664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6"/>
    </row>
    <row r="4" spans="1:237" ht="7.5" customHeight="1" x14ac:dyDescent="0.35">
      <c r="A4" s="28"/>
      <c r="B4" s="48"/>
      <c r="C4" s="48"/>
      <c r="D4" s="48"/>
      <c r="E4" s="48"/>
      <c r="F4" s="48"/>
      <c r="G4" s="48"/>
      <c r="H4" s="48"/>
      <c r="I4" s="48"/>
      <c r="J4" s="2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48"/>
      <c r="AH4" s="48"/>
      <c r="AI4" s="22"/>
      <c r="AJ4" s="22"/>
      <c r="AK4" s="22"/>
      <c r="AL4" s="22"/>
      <c r="AM4" s="22"/>
      <c r="AN4" s="48"/>
      <c r="AO4" s="48"/>
      <c r="AP4" s="48"/>
      <c r="AQ4" s="22"/>
      <c r="AR4" s="22"/>
      <c r="AS4" s="22"/>
      <c r="AT4" s="48"/>
      <c r="AU4" s="48"/>
      <c r="AV4" s="48"/>
      <c r="AW4" s="48"/>
      <c r="AX4" s="48"/>
      <c r="AY4" s="48"/>
      <c r="AZ4" s="48"/>
      <c r="BA4" s="48"/>
      <c r="BB4" s="48"/>
      <c r="BC4" s="48"/>
      <c r="BJ4" s="29"/>
      <c r="BK4" s="29"/>
      <c r="BL4" s="29"/>
      <c r="BM4" s="29"/>
      <c r="BN4" s="29"/>
      <c r="BO4" s="29"/>
      <c r="BP4" s="30"/>
      <c r="BQ4" s="30"/>
      <c r="BR4" s="30"/>
      <c r="BS4" s="30"/>
      <c r="BT4" s="30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6"/>
    </row>
    <row r="5" spans="1:237" ht="18" customHeight="1" x14ac:dyDescent="0.35">
      <c r="B5" s="133" t="s">
        <v>113</v>
      </c>
      <c r="C5" s="133"/>
      <c r="D5" s="133"/>
      <c r="E5" s="133"/>
      <c r="F5" s="133"/>
      <c r="G5" s="133"/>
      <c r="H5" s="133"/>
      <c r="I5" s="133"/>
      <c r="J5" s="133"/>
      <c r="K5" s="51"/>
      <c r="L5" s="52"/>
      <c r="M5" s="134" t="s">
        <v>14</v>
      </c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22"/>
      <c r="AR5" s="22"/>
      <c r="AS5" s="22"/>
    </row>
    <row r="6" spans="1:237" ht="12.75" customHeight="1" x14ac:dyDescent="0.35">
      <c r="J6" s="31"/>
    </row>
    <row r="7" spans="1:237" ht="22.5" customHeight="1" x14ac:dyDescent="0.35">
      <c r="B7" s="136" t="s">
        <v>23</v>
      </c>
      <c r="C7" s="136" t="s">
        <v>24</v>
      </c>
      <c r="D7" s="136" t="s">
        <v>2</v>
      </c>
      <c r="E7" s="136" t="s">
        <v>25</v>
      </c>
      <c r="F7" s="137" t="s">
        <v>115</v>
      </c>
      <c r="G7" s="137" t="s">
        <v>5</v>
      </c>
      <c r="H7" s="137" t="s">
        <v>110</v>
      </c>
      <c r="I7" s="137" t="s">
        <v>109</v>
      </c>
      <c r="J7" s="137" t="s">
        <v>127</v>
      </c>
      <c r="K7" s="140" t="s">
        <v>114</v>
      </c>
      <c r="L7" s="140" t="s">
        <v>15</v>
      </c>
      <c r="M7" s="140" t="s">
        <v>1</v>
      </c>
      <c r="N7" s="141" t="s">
        <v>0</v>
      </c>
      <c r="O7" s="142"/>
      <c r="P7" s="142"/>
      <c r="Q7" s="142"/>
      <c r="R7" s="142"/>
      <c r="S7" s="142"/>
      <c r="T7" s="147" t="s">
        <v>122</v>
      </c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9"/>
      <c r="AI7" s="146" t="s">
        <v>10</v>
      </c>
      <c r="AJ7" s="146" t="s">
        <v>7</v>
      </c>
      <c r="AK7" s="146" t="s">
        <v>6</v>
      </c>
      <c r="AL7" s="146" t="s">
        <v>128</v>
      </c>
      <c r="AM7" s="146" t="s">
        <v>129</v>
      </c>
      <c r="AN7" s="138" t="s">
        <v>16</v>
      </c>
      <c r="AO7" s="139"/>
      <c r="AP7" s="139"/>
    </row>
    <row r="8" spans="1:237" ht="50.25" customHeight="1" x14ac:dyDescent="0.35">
      <c r="B8" s="136"/>
      <c r="C8" s="136"/>
      <c r="D8" s="136"/>
      <c r="E8" s="136"/>
      <c r="F8" s="137"/>
      <c r="G8" s="137"/>
      <c r="H8" s="137"/>
      <c r="I8" s="137"/>
      <c r="J8" s="137"/>
      <c r="K8" s="140"/>
      <c r="L8" s="140"/>
      <c r="M8" s="140"/>
      <c r="N8" s="50" t="s">
        <v>116</v>
      </c>
      <c r="O8" s="50" t="s">
        <v>106</v>
      </c>
      <c r="P8" s="50" t="s">
        <v>3</v>
      </c>
      <c r="Q8" s="50" t="s">
        <v>9</v>
      </c>
      <c r="R8" s="50" t="s">
        <v>8</v>
      </c>
      <c r="S8" s="50" t="s">
        <v>4</v>
      </c>
      <c r="T8" s="56" t="s">
        <v>74</v>
      </c>
      <c r="U8" s="56" t="s">
        <v>118</v>
      </c>
      <c r="V8" s="56" t="s">
        <v>123</v>
      </c>
      <c r="W8" s="56" t="s">
        <v>42</v>
      </c>
      <c r="X8" s="56" t="s">
        <v>117</v>
      </c>
      <c r="Y8" s="56" t="s">
        <v>123</v>
      </c>
      <c r="Z8" s="56" t="s">
        <v>53</v>
      </c>
      <c r="AA8" s="56" t="s">
        <v>119</v>
      </c>
      <c r="AB8" s="56" t="s">
        <v>123</v>
      </c>
      <c r="AC8" s="56" t="s">
        <v>54</v>
      </c>
      <c r="AD8" s="56" t="s">
        <v>120</v>
      </c>
      <c r="AE8" s="56" t="s">
        <v>123</v>
      </c>
      <c r="AF8" s="56" t="s">
        <v>55</v>
      </c>
      <c r="AG8" s="56" t="s">
        <v>121</v>
      </c>
      <c r="AH8" s="56" t="s">
        <v>123</v>
      </c>
      <c r="AI8" s="146"/>
      <c r="AJ8" s="146"/>
      <c r="AK8" s="146"/>
      <c r="AL8" s="146"/>
      <c r="AM8" s="146"/>
      <c r="AN8" s="55" t="s">
        <v>124</v>
      </c>
      <c r="AO8" s="55" t="s">
        <v>126</v>
      </c>
      <c r="AP8" s="55" t="s">
        <v>125</v>
      </c>
    </row>
    <row r="9" spans="1:237" s="2" customFormat="1" ht="48" x14ac:dyDescent="0.35">
      <c r="B9" s="4" t="s">
        <v>26</v>
      </c>
      <c r="C9" s="4" t="s">
        <v>56</v>
      </c>
      <c r="D9" s="4" t="s">
        <v>27</v>
      </c>
      <c r="E9" s="33" t="s">
        <v>28</v>
      </c>
      <c r="F9" s="5"/>
      <c r="G9" s="5"/>
      <c r="H9" s="5"/>
      <c r="I9" s="5"/>
      <c r="J9" s="6"/>
      <c r="K9" s="5" t="s">
        <v>33</v>
      </c>
      <c r="L9" s="10" t="s">
        <v>99</v>
      </c>
      <c r="M9" s="45" t="s">
        <v>29</v>
      </c>
      <c r="N9" s="43"/>
      <c r="O9" s="10" t="s">
        <v>107</v>
      </c>
      <c r="P9" s="46" t="s">
        <v>30</v>
      </c>
      <c r="Q9" s="46">
        <v>100</v>
      </c>
      <c r="R9" s="46" t="s">
        <v>31</v>
      </c>
      <c r="S9" s="43" t="s">
        <v>32</v>
      </c>
      <c r="T9" s="47">
        <v>1</v>
      </c>
      <c r="U9" s="47">
        <v>1</v>
      </c>
      <c r="V9" s="47">
        <f>U9/T9</f>
        <v>1</v>
      </c>
      <c r="W9" s="47">
        <v>1</v>
      </c>
      <c r="X9" s="47">
        <v>0.2</v>
      </c>
      <c r="Y9" s="47">
        <f>X9/W9</f>
        <v>0.2</v>
      </c>
      <c r="Z9" s="47">
        <v>1</v>
      </c>
      <c r="AA9" s="47"/>
      <c r="AB9" s="47">
        <f>AA9/Z9</f>
        <v>0</v>
      </c>
      <c r="AC9" s="47">
        <v>1</v>
      </c>
      <c r="AD9" s="47"/>
      <c r="AE9" s="47">
        <f>AD9/AC9</f>
        <v>0</v>
      </c>
      <c r="AF9" s="47">
        <v>1</v>
      </c>
      <c r="AG9" s="47"/>
      <c r="AH9" s="47">
        <f>AG9/AF9</f>
        <v>0</v>
      </c>
      <c r="AI9" s="12">
        <v>44013</v>
      </c>
      <c r="AJ9" s="49">
        <v>45473</v>
      </c>
      <c r="AK9" s="11" t="s">
        <v>38</v>
      </c>
      <c r="AL9" s="11"/>
      <c r="AM9" s="11"/>
      <c r="AN9" s="44"/>
      <c r="AO9" s="44"/>
      <c r="AP9" s="44"/>
    </row>
    <row r="10" spans="1:237" s="2" customFormat="1" ht="48" x14ac:dyDescent="0.35">
      <c r="B10" s="4" t="s">
        <v>26</v>
      </c>
      <c r="C10" s="4" t="s">
        <v>56</v>
      </c>
      <c r="D10" s="4" t="s">
        <v>27</v>
      </c>
      <c r="E10" s="5" t="s">
        <v>40</v>
      </c>
      <c r="F10" s="5"/>
      <c r="G10" s="5"/>
      <c r="H10" s="5"/>
      <c r="I10" s="5"/>
      <c r="J10" s="6"/>
      <c r="K10" s="5" t="s">
        <v>33</v>
      </c>
      <c r="L10" s="10" t="s">
        <v>99</v>
      </c>
      <c r="M10" s="45" t="s">
        <v>29</v>
      </c>
      <c r="N10" s="43"/>
      <c r="O10" s="10" t="s">
        <v>107</v>
      </c>
      <c r="P10" s="46" t="s">
        <v>35</v>
      </c>
      <c r="Q10" s="46">
        <v>100</v>
      </c>
      <c r="R10" s="46" t="s">
        <v>31</v>
      </c>
      <c r="S10" s="43" t="s">
        <v>36</v>
      </c>
      <c r="T10" s="47">
        <v>1</v>
      </c>
      <c r="U10" s="47"/>
      <c r="V10" s="47">
        <f t="shared" ref="V10:V28" si="0">U10/T10</f>
        <v>0</v>
      </c>
      <c r="W10" s="47">
        <v>1</v>
      </c>
      <c r="X10" s="47"/>
      <c r="Y10" s="47">
        <f t="shared" ref="Y10:Y28" si="1">X10/W10</f>
        <v>0</v>
      </c>
      <c r="Z10" s="47">
        <v>1</v>
      </c>
      <c r="AA10" s="47"/>
      <c r="AB10" s="47">
        <f t="shared" ref="AB10:AB28" si="2">AA10/Z10</f>
        <v>0</v>
      </c>
      <c r="AC10" s="47">
        <v>1</v>
      </c>
      <c r="AD10" s="47"/>
      <c r="AE10" s="47">
        <f t="shared" ref="AE10:AE28" si="3">AD10/AC10</f>
        <v>0</v>
      </c>
      <c r="AF10" s="47">
        <v>1</v>
      </c>
      <c r="AG10" s="47"/>
      <c r="AH10" s="47">
        <f t="shared" ref="AH10:AH28" si="4">AG10/AF10</f>
        <v>0</v>
      </c>
      <c r="AI10" s="12">
        <v>44013</v>
      </c>
      <c r="AJ10" s="49">
        <v>45473</v>
      </c>
      <c r="AK10" s="11" t="s">
        <v>38</v>
      </c>
      <c r="AL10" s="11"/>
      <c r="AM10" s="11"/>
      <c r="AN10" s="44"/>
      <c r="AO10" s="44"/>
      <c r="AP10" s="44"/>
    </row>
    <row r="11" spans="1:237" s="2" customFormat="1" ht="48" x14ac:dyDescent="0.35">
      <c r="B11" s="4" t="s">
        <v>26</v>
      </c>
      <c r="C11" s="4" t="s">
        <v>56</v>
      </c>
      <c r="D11" s="4" t="s">
        <v>27</v>
      </c>
      <c r="E11" s="5" t="s">
        <v>41</v>
      </c>
      <c r="F11" s="5"/>
      <c r="G11" s="5"/>
      <c r="H11" s="5"/>
      <c r="I11" s="5"/>
      <c r="J11" s="6"/>
      <c r="K11" s="5" t="s">
        <v>33</v>
      </c>
      <c r="L11" s="10" t="s">
        <v>99</v>
      </c>
      <c r="M11" s="45" t="s">
        <v>29</v>
      </c>
      <c r="N11" s="43"/>
      <c r="O11" s="10" t="s">
        <v>107</v>
      </c>
      <c r="P11" s="46" t="s">
        <v>30</v>
      </c>
      <c r="Q11" s="46">
        <v>100</v>
      </c>
      <c r="R11" s="46" t="s">
        <v>31</v>
      </c>
      <c r="S11" s="43" t="s">
        <v>34</v>
      </c>
      <c r="T11" s="47">
        <v>1</v>
      </c>
      <c r="U11" s="47"/>
      <c r="V11" s="47">
        <f t="shared" si="0"/>
        <v>0</v>
      </c>
      <c r="W11" s="47">
        <v>1</v>
      </c>
      <c r="X11" s="47"/>
      <c r="Y11" s="47">
        <f t="shared" si="1"/>
        <v>0</v>
      </c>
      <c r="Z11" s="47">
        <v>1</v>
      </c>
      <c r="AA11" s="47"/>
      <c r="AB11" s="47">
        <f t="shared" si="2"/>
        <v>0</v>
      </c>
      <c r="AC11" s="47">
        <v>1</v>
      </c>
      <c r="AD11" s="47"/>
      <c r="AE11" s="47">
        <f t="shared" si="3"/>
        <v>0</v>
      </c>
      <c r="AF11" s="47">
        <v>1</v>
      </c>
      <c r="AG11" s="47"/>
      <c r="AH11" s="47">
        <f t="shared" si="4"/>
        <v>0</v>
      </c>
      <c r="AI11" s="12">
        <v>44013</v>
      </c>
      <c r="AJ11" s="49">
        <v>45473</v>
      </c>
      <c r="AK11" s="11" t="s">
        <v>38</v>
      </c>
      <c r="AL11" s="11"/>
      <c r="AM11" s="11"/>
      <c r="AN11" s="44"/>
      <c r="AO11" s="44"/>
      <c r="AP11" s="44"/>
      <c r="AQ11" s="37"/>
      <c r="AR11" s="37"/>
    </row>
    <row r="12" spans="1:237" s="2" customFormat="1" ht="48" x14ac:dyDescent="0.35">
      <c r="B12" s="4" t="s">
        <v>26</v>
      </c>
      <c r="C12" s="4" t="s">
        <v>56</v>
      </c>
      <c r="D12" s="4" t="s">
        <v>27</v>
      </c>
      <c r="E12" s="5" t="s">
        <v>41</v>
      </c>
      <c r="F12" s="5"/>
      <c r="G12" s="5"/>
      <c r="H12" s="5"/>
      <c r="I12" s="5"/>
      <c r="J12" s="6"/>
      <c r="K12" s="5" t="s">
        <v>33</v>
      </c>
      <c r="L12" s="10" t="s">
        <v>99</v>
      </c>
      <c r="M12" s="45" t="s">
        <v>29</v>
      </c>
      <c r="N12" s="43"/>
      <c r="O12" s="10" t="s">
        <v>107</v>
      </c>
      <c r="P12" s="46" t="s">
        <v>30</v>
      </c>
      <c r="Q12" s="46">
        <v>100</v>
      </c>
      <c r="R12" s="46" t="s">
        <v>31</v>
      </c>
      <c r="S12" s="43" t="s">
        <v>37</v>
      </c>
      <c r="T12" s="47">
        <v>1</v>
      </c>
      <c r="U12" s="47"/>
      <c r="V12" s="47">
        <f t="shared" si="0"/>
        <v>0</v>
      </c>
      <c r="W12" s="47">
        <v>1</v>
      </c>
      <c r="X12" s="47"/>
      <c r="Y12" s="47">
        <f t="shared" si="1"/>
        <v>0</v>
      </c>
      <c r="Z12" s="47">
        <v>1</v>
      </c>
      <c r="AA12" s="47"/>
      <c r="AB12" s="47">
        <f t="shared" si="2"/>
        <v>0</v>
      </c>
      <c r="AC12" s="47">
        <v>1</v>
      </c>
      <c r="AD12" s="47"/>
      <c r="AE12" s="47">
        <f t="shared" si="3"/>
        <v>0</v>
      </c>
      <c r="AF12" s="47">
        <v>1</v>
      </c>
      <c r="AG12" s="47"/>
      <c r="AH12" s="47">
        <f t="shared" si="4"/>
        <v>0</v>
      </c>
      <c r="AI12" s="12">
        <v>44013</v>
      </c>
      <c r="AJ12" s="49">
        <v>45473</v>
      </c>
      <c r="AK12" s="11" t="s">
        <v>38</v>
      </c>
      <c r="AL12" s="11"/>
      <c r="AM12" s="11"/>
      <c r="AN12" s="44"/>
      <c r="AO12" s="44"/>
      <c r="AP12" s="44"/>
      <c r="AQ12" s="37"/>
      <c r="AR12" s="37"/>
    </row>
    <row r="13" spans="1:237" s="2" customFormat="1" ht="48" x14ac:dyDescent="0.35">
      <c r="B13" s="4" t="s">
        <v>26</v>
      </c>
      <c r="C13" s="4" t="s">
        <v>56</v>
      </c>
      <c r="D13" s="4" t="s">
        <v>27</v>
      </c>
      <c r="E13" s="5" t="s">
        <v>43</v>
      </c>
      <c r="F13" s="5"/>
      <c r="G13" s="5"/>
      <c r="H13" s="5"/>
      <c r="I13" s="5"/>
      <c r="J13" s="6"/>
      <c r="K13" s="5" t="s">
        <v>48</v>
      </c>
      <c r="L13" s="10" t="s">
        <v>100</v>
      </c>
      <c r="M13" s="5" t="s">
        <v>44</v>
      </c>
      <c r="N13" s="43"/>
      <c r="O13" s="10" t="s">
        <v>108</v>
      </c>
      <c r="P13" s="46" t="s">
        <v>45</v>
      </c>
      <c r="Q13" s="46">
        <v>12</v>
      </c>
      <c r="R13" s="46" t="s">
        <v>46</v>
      </c>
      <c r="S13" s="43" t="s">
        <v>47</v>
      </c>
      <c r="T13" s="46">
        <v>1</v>
      </c>
      <c r="U13" s="46"/>
      <c r="V13" s="47">
        <f t="shared" si="0"/>
        <v>0</v>
      </c>
      <c r="W13" s="46">
        <v>1</v>
      </c>
      <c r="X13" s="46"/>
      <c r="Y13" s="47">
        <f t="shared" si="1"/>
        <v>0</v>
      </c>
      <c r="Z13" s="46">
        <v>3</v>
      </c>
      <c r="AA13" s="46"/>
      <c r="AB13" s="47">
        <f t="shared" si="2"/>
        <v>0</v>
      </c>
      <c r="AC13" s="46">
        <v>3</v>
      </c>
      <c r="AD13" s="46"/>
      <c r="AE13" s="47">
        <f t="shared" si="3"/>
        <v>0</v>
      </c>
      <c r="AF13" s="46">
        <v>2</v>
      </c>
      <c r="AG13" s="46"/>
      <c r="AH13" s="47">
        <f t="shared" si="4"/>
        <v>0</v>
      </c>
      <c r="AI13" s="12">
        <v>44013</v>
      </c>
      <c r="AJ13" s="49">
        <v>45473</v>
      </c>
      <c r="AK13" s="11" t="s">
        <v>38</v>
      </c>
      <c r="AL13" s="11"/>
      <c r="AM13" s="11"/>
      <c r="AN13" s="5"/>
      <c r="AO13" s="5"/>
      <c r="AP13" s="5"/>
      <c r="AQ13" s="37"/>
    </row>
    <row r="14" spans="1:237" s="2" customFormat="1" ht="48" x14ac:dyDescent="0.35">
      <c r="B14" s="4" t="s">
        <v>26</v>
      </c>
      <c r="C14" s="4" t="s">
        <v>56</v>
      </c>
      <c r="D14" s="4" t="s">
        <v>27</v>
      </c>
      <c r="E14" s="5" t="s">
        <v>49</v>
      </c>
      <c r="F14" s="5"/>
      <c r="G14" s="5"/>
      <c r="H14" s="5"/>
      <c r="I14" s="5"/>
      <c r="J14" s="6"/>
      <c r="K14" s="5" t="s">
        <v>48</v>
      </c>
      <c r="L14" s="10" t="s">
        <v>100</v>
      </c>
      <c r="M14" s="5" t="s">
        <v>44</v>
      </c>
      <c r="N14" s="43"/>
      <c r="O14" s="5" t="s">
        <v>108</v>
      </c>
      <c r="P14" s="46" t="s">
        <v>30</v>
      </c>
      <c r="Q14" s="46">
        <v>100</v>
      </c>
      <c r="R14" s="46" t="s">
        <v>31</v>
      </c>
      <c r="S14" s="43" t="s">
        <v>50</v>
      </c>
      <c r="T14" s="47">
        <v>0.1</v>
      </c>
      <c r="U14" s="47"/>
      <c r="V14" s="47">
        <f t="shared" si="0"/>
        <v>0</v>
      </c>
      <c r="W14" s="47">
        <v>0.1</v>
      </c>
      <c r="X14" s="47"/>
      <c r="Y14" s="47">
        <f t="shared" si="1"/>
        <v>0</v>
      </c>
      <c r="Z14" s="47">
        <v>0.25</v>
      </c>
      <c r="AA14" s="47"/>
      <c r="AB14" s="47">
        <f t="shared" si="2"/>
        <v>0</v>
      </c>
      <c r="AC14" s="47">
        <v>0.25</v>
      </c>
      <c r="AD14" s="47"/>
      <c r="AE14" s="47">
        <f t="shared" si="3"/>
        <v>0</v>
      </c>
      <c r="AF14" s="47">
        <v>0.15</v>
      </c>
      <c r="AG14" s="47"/>
      <c r="AH14" s="47">
        <f t="shared" si="4"/>
        <v>0</v>
      </c>
      <c r="AI14" s="12">
        <v>44013</v>
      </c>
      <c r="AJ14" s="49">
        <v>45473</v>
      </c>
      <c r="AK14" s="11" t="s">
        <v>38</v>
      </c>
      <c r="AL14" s="11"/>
      <c r="AM14" s="11"/>
      <c r="AN14" s="5"/>
      <c r="AO14" s="5"/>
      <c r="AP14" s="5"/>
      <c r="AQ14" s="38"/>
    </row>
    <row r="15" spans="1:237" s="2" customFormat="1" ht="48" x14ac:dyDescent="0.35">
      <c r="B15" s="4" t="s">
        <v>26</v>
      </c>
      <c r="C15" s="4" t="s">
        <v>56</v>
      </c>
      <c r="D15" s="4" t="s">
        <v>27</v>
      </c>
      <c r="E15" s="5" t="s">
        <v>49</v>
      </c>
      <c r="F15" s="5"/>
      <c r="G15" s="5"/>
      <c r="H15" s="5"/>
      <c r="I15" s="5"/>
      <c r="J15" s="6"/>
      <c r="K15" s="5" t="s">
        <v>48</v>
      </c>
      <c r="L15" s="10" t="s">
        <v>100</v>
      </c>
      <c r="M15" s="5" t="s">
        <v>44</v>
      </c>
      <c r="N15" s="43"/>
      <c r="O15" s="5"/>
      <c r="P15" s="46" t="s">
        <v>51</v>
      </c>
      <c r="Q15" s="46">
        <v>100</v>
      </c>
      <c r="R15" s="46" t="s">
        <v>31</v>
      </c>
      <c r="S15" s="43" t="s">
        <v>52</v>
      </c>
      <c r="T15" s="47">
        <v>0.1</v>
      </c>
      <c r="U15" s="47"/>
      <c r="V15" s="47">
        <f t="shared" si="0"/>
        <v>0</v>
      </c>
      <c r="W15" s="47">
        <v>0.1</v>
      </c>
      <c r="X15" s="47"/>
      <c r="Y15" s="47">
        <f t="shared" si="1"/>
        <v>0</v>
      </c>
      <c r="Z15" s="47">
        <v>0.26</v>
      </c>
      <c r="AA15" s="47"/>
      <c r="AB15" s="47">
        <f t="shared" si="2"/>
        <v>0</v>
      </c>
      <c r="AC15" s="47">
        <v>0.26</v>
      </c>
      <c r="AD15" s="47"/>
      <c r="AE15" s="47">
        <f t="shared" si="3"/>
        <v>0</v>
      </c>
      <c r="AF15" s="47">
        <v>0.14000000000000001</v>
      </c>
      <c r="AG15" s="47"/>
      <c r="AH15" s="47">
        <f t="shared" si="4"/>
        <v>0</v>
      </c>
      <c r="AI15" s="12">
        <v>44013</v>
      </c>
      <c r="AJ15" s="49">
        <v>45473</v>
      </c>
      <c r="AK15" s="11" t="s">
        <v>38</v>
      </c>
      <c r="AL15" s="11"/>
      <c r="AM15" s="11"/>
      <c r="AN15" s="5"/>
      <c r="AO15" s="5"/>
      <c r="AP15" s="5"/>
    </row>
    <row r="16" spans="1:237" s="2" customFormat="1" ht="48" x14ac:dyDescent="0.35">
      <c r="B16" s="4" t="s">
        <v>57</v>
      </c>
      <c r="C16" s="4" t="s">
        <v>75</v>
      </c>
      <c r="D16" s="4" t="s">
        <v>76</v>
      </c>
      <c r="E16" s="5" t="s">
        <v>58</v>
      </c>
      <c r="F16" s="5"/>
      <c r="G16" s="5"/>
      <c r="H16" s="5"/>
      <c r="I16" s="5"/>
      <c r="J16" s="6"/>
      <c r="K16" s="5" t="s">
        <v>60</v>
      </c>
      <c r="L16" s="10" t="s">
        <v>101</v>
      </c>
      <c r="M16" s="5" t="s">
        <v>59</v>
      </c>
      <c r="N16" s="43"/>
      <c r="O16" s="5"/>
      <c r="P16" s="46" t="s">
        <v>61</v>
      </c>
      <c r="Q16" s="46">
        <v>1</v>
      </c>
      <c r="R16" s="36" t="s">
        <v>62</v>
      </c>
      <c r="S16" s="43" t="s">
        <v>63</v>
      </c>
      <c r="T16" s="46">
        <v>0.5</v>
      </c>
      <c r="U16" s="46"/>
      <c r="V16" s="47">
        <f t="shared" si="0"/>
        <v>0</v>
      </c>
      <c r="W16" s="46">
        <v>0.5</v>
      </c>
      <c r="X16" s="46"/>
      <c r="Y16" s="47">
        <f t="shared" si="1"/>
        <v>0</v>
      </c>
      <c r="Z16" s="46">
        <v>0</v>
      </c>
      <c r="AA16" s="46"/>
      <c r="AB16" s="47" t="e">
        <f t="shared" si="2"/>
        <v>#DIV/0!</v>
      </c>
      <c r="AC16" s="46">
        <v>0.5</v>
      </c>
      <c r="AD16" s="46"/>
      <c r="AE16" s="47">
        <f t="shared" si="3"/>
        <v>0</v>
      </c>
      <c r="AF16" s="46">
        <v>0</v>
      </c>
      <c r="AG16" s="46"/>
      <c r="AH16" s="47" t="e">
        <f t="shared" si="4"/>
        <v>#DIV/0!</v>
      </c>
      <c r="AI16" s="12">
        <v>44013</v>
      </c>
      <c r="AJ16" s="49">
        <v>45473</v>
      </c>
      <c r="AK16" s="11" t="s">
        <v>38</v>
      </c>
      <c r="AL16" s="11"/>
      <c r="AM16" s="11"/>
      <c r="AN16" s="5"/>
      <c r="AO16" s="5"/>
      <c r="AP16" s="5"/>
    </row>
    <row r="17" spans="2:44" s="2" customFormat="1" ht="48" x14ac:dyDescent="0.35">
      <c r="B17" s="4" t="s">
        <v>57</v>
      </c>
      <c r="C17" s="4" t="s">
        <v>75</v>
      </c>
      <c r="D17" s="4" t="s">
        <v>76</v>
      </c>
      <c r="E17" s="5" t="s">
        <v>58</v>
      </c>
      <c r="F17" s="5"/>
      <c r="G17" s="5"/>
      <c r="H17" s="5"/>
      <c r="I17" s="5"/>
      <c r="J17" s="6"/>
      <c r="K17" s="5" t="s">
        <v>60</v>
      </c>
      <c r="L17" s="10" t="s">
        <v>102</v>
      </c>
      <c r="M17" s="5" t="s">
        <v>59</v>
      </c>
      <c r="N17" s="43"/>
      <c r="O17" s="5"/>
      <c r="P17" s="46" t="s">
        <v>64</v>
      </c>
      <c r="Q17" s="46">
        <v>100</v>
      </c>
      <c r="R17" s="36" t="s">
        <v>31</v>
      </c>
      <c r="S17" s="43" t="s">
        <v>65</v>
      </c>
      <c r="T17" s="47">
        <v>1</v>
      </c>
      <c r="U17" s="47"/>
      <c r="V17" s="47">
        <f t="shared" si="0"/>
        <v>0</v>
      </c>
      <c r="W17" s="47">
        <v>1</v>
      </c>
      <c r="X17" s="47"/>
      <c r="Y17" s="47">
        <f t="shared" si="1"/>
        <v>0</v>
      </c>
      <c r="Z17" s="47">
        <v>1</v>
      </c>
      <c r="AA17" s="47"/>
      <c r="AB17" s="47">
        <f t="shared" si="2"/>
        <v>0</v>
      </c>
      <c r="AC17" s="47">
        <v>1</v>
      </c>
      <c r="AD17" s="47"/>
      <c r="AE17" s="47">
        <f t="shared" si="3"/>
        <v>0</v>
      </c>
      <c r="AF17" s="47">
        <v>1</v>
      </c>
      <c r="AG17" s="47"/>
      <c r="AH17" s="47">
        <f t="shared" si="4"/>
        <v>0</v>
      </c>
      <c r="AI17" s="12">
        <v>44013</v>
      </c>
      <c r="AJ17" s="49">
        <v>45473</v>
      </c>
      <c r="AK17" s="11" t="s">
        <v>38</v>
      </c>
      <c r="AL17" s="11"/>
      <c r="AM17" s="11"/>
      <c r="AN17" s="5"/>
      <c r="AO17" s="5"/>
      <c r="AP17" s="5"/>
      <c r="AQ17" s="39"/>
    </row>
    <row r="18" spans="2:44" s="2" customFormat="1" ht="48" x14ac:dyDescent="0.35">
      <c r="B18" s="4" t="s">
        <v>57</v>
      </c>
      <c r="C18" s="4" t="s">
        <v>75</v>
      </c>
      <c r="D18" s="4" t="s">
        <v>76</v>
      </c>
      <c r="E18" s="5" t="s">
        <v>58</v>
      </c>
      <c r="F18" s="5"/>
      <c r="G18" s="5"/>
      <c r="H18" s="5"/>
      <c r="I18" s="5"/>
      <c r="J18" s="6"/>
      <c r="K18" s="5" t="s">
        <v>60</v>
      </c>
      <c r="L18" s="10" t="s">
        <v>102</v>
      </c>
      <c r="M18" s="5" t="s">
        <v>59</v>
      </c>
      <c r="N18" s="43"/>
      <c r="O18" s="5"/>
      <c r="P18" s="46" t="s">
        <v>66</v>
      </c>
      <c r="Q18" s="46">
        <v>100</v>
      </c>
      <c r="R18" s="36" t="s">
        <v>31</v>
      </c>
      <c r="S18" s="43" t="s">
        <v>67</v>
      </c>
      <c r="T18" s="47">
        <v>1</v>
      </c>
      <c r="U18" s="47"/>
      <c r="V18" s="47">
        <f t="shared" si="0"/>
        <v>0</v>
      </c>
      <c r="W18" s="47">
        <v>1</v>
      </c>
      <c r="X18" s="47"/>
      <c r="Y18" s="47">
        <f t="shared" si="1"/>
        <v>0</v>
      </c>
      <c r="Z18" s="47">
        <v>1</v>
      </c>
      <c r="AA18" s="47"/>
      <c r="AB18" s="47">
        <f t="shared" si="2"/>
        <v>0</v>
      </c>
      <c r="AC18" s="47">
        <v>1</v>
      </c>
      <c r="AD18" s="47"/>
      <c r="AE18" s="47">
        <f t="shared" si="3"/>
        <v>0</v>
      </c>
      <c r="AF18" s="47">
        <v>1</v>
      </c>
      <c r="AG18" s="47"/>
      <c r="AH18" s="47">
        <f t="shared" si="4"/>
        <v>0</v>
      </c>
      <c r="AI18" s="12">
        <v>44013</v>
      </c>
      <c r="AJ18" s="49">
        <v>45473</v>
      </c>
      <c r="AK18" s="11" t="s">
        <v>38</v>
      </c>
      <c r="AL18" s="11"/>
      <c r="AM18" s="11"/>
      <c r="AN18" s="5"/>
      <c r="AO18" s="5"/>
      <c r="AP18" s="5"/>
      <c r="AQ18" s="39"/>
    </row>
    <row r="19" spans="2:44" s="2" customFormat="1" ht="48" x14ac:dyDescent="0.35">
      <c r="B19" s="4" t="s">
        <v>57</v>
      </c>
      <c r="C19" s="4" t="s">
        <v>75</v>
      </c>
      <c r="D19" s="4" t="s">
        <v>76</v>
      </c>
      <c r="E19" s="5" t="s">
        <v>58</v>
      </c>
      <c r="F19" s="5"/>
      <c r="G19" s="5"/>
      <c r="H19" s="5"/>
      <c r="I19" s="5"/>
      <c r="J19" s="6"/>
      <c r="K19" s="5" t="s">
        <v>60</v>
      </c>
      <c r="L19" s="10" t="s">
        <v>102</v>
      </c>
      <c r="M19" s="5" t="s">
        <v>59</v>
      </c>
      <c r="N19" s="43"/>
      <c r="O19" s="5"/>
      <c r="P19" s="46" t="s">
        <v>68</v>
      </c>
      <c r="Q19" s="46">
        <v>1</v>
      </c>
      <c r="R19" s="36" t="s">
        <v>69</v>
      </c>
      <c r="S19" s="43" t="s">
        <v>70</v>
      </c>
      <c r="T19" s="46">
        <v>0.1</v>
      </c>
      <c r="U19" s="46"/>
      <c r="V19" s="47">
        <f t="shared" si="0"/>
        <v>0</v>
      </c>
      <c r="W19" s="46">
        <v>0.1</v>
      </c>
      <c r="X19" s="46"/>
      <c r="Y19" s="47">
        <f t="shared" si="1"/>
        <v>0</v>
      </c>
      <c r="Z19" s="46">
        <v>0.7</v>
      </c>
      <c r="AA19" s="46"/>
      <c r="AB19" s="47">
        <f t="shared" si="2"/>
        <v>0</v>
      </c>
      <c r="AC19" s="46">
        <v>0.9</v>
      </c>
      <c r="AD19" s="46"/>
      <c r="AE19" s="47">
        <f t="shared" si="3"/>
        <v>0</v>
      </c>
      <c r="AF19" s="46">
        <v>1</v>
      </c>
      <c r="AG19" s="46"/>
      <c r="AH19" s="47">
        <f t="shared" si="4"/>
        <v>0</v>
      </c>
      <c r="AI19" s="12">
        <v>44013</v>
      </c>
      <c r="AJ19" s="49">
        <v>45473</v>
      </c>
      <c r="AK19" s="11" t="s">
        <v>38</v>
      </c>
      <c r="AL19" s="11"/>
      <c r="AM19" s="11"/>
      <c r="AN19" s="5"/>
      <c r="AO19" s="5"/>
      <c r="AP19" s="5"/>
      <c r="AQ19" s="40"/>
    </row>
    <row r="20" spans="2:44" s="2" customFormat="1" ht="48" x14ac:dyDescent="0.35">
      <c r="B20" s="4" t="s">
        <v>57</v>
      </c>
      <c r="C20" s="4" t="s">
        <v>75</v>
      </c>
      <c r="D20" s="4" t="s">
        <v>76</v>
      </c>
      <c r="E20" s="5" t="s">
        <v>58</v>
      </c>
      <c r="F20" s="5"/>
      <c r="G20" s="5"/>
      <c r="H20" s="5"/>
      <c r="I20" s="5"/>
      <c r="J20" s="6"/>
      <c r="K20" s="5" t="s">
        <v>60</v>
      </c>
      <c r="L20" s="10" t="s">
        <v>102</v>
      </c>
      <c r="M20" s="5" t="s">
        <v>59</v>
      </c>
      <c r="N20" s="43"/>
      <c r="O20" s="5"/>
      <c r="P20" s="46" t="s">
        <v>71</v>
      </c>
      <c r="Q20" s="46">
        <v>1</v>
      </c>
      <c r="R20" s="36" t="s">
        <v>72</v>
      </c>
      <c r="S20" s="43" t="s">
        <v>73</v>
      </c>
      <c r="T20" s="46">
        <v>0.1</v>
      </c>
      <c r="U20" s="46"/>
      <c r="V20" s="47">
        <f t="shared" si="0"/>
        <v>0</v>
      </c>
      <c r="W20" s="46">
        <v>0.1</v>
      </c>
      <c r="X20" s="46"/>
      <c r="Y20" s="47">
        <f t="shared" si="1"/>
        <v>0</v>
      </c>
      <c r="Z20" s="46">
        <v>0.7</v>
      </c>
      <c r="AA20" s="46"/>
      <c r="AB20" s="47">
        <f t="shared" si="2"/>
        <v>0</v>
      </c>
      <c r="AC20" s="46">
        <v>0.9</v>
      </c>
      <c r="AD20" s="46"/>
      <c r="AE20" s="47">
        <f t="shared" si="3"/>
        <v>0</v>
      </c>
      <c r="AF20" s="46">
        <v>1</v>
      </c>
      <c r="AG20" s="46"/>
      <c r="AH20" s="47">
        <f t="shared" si="4"/>
        <v>0</v>
      </c>
      <c r="AI20" s="12">
        <v>44013</v>
      </c>
      <c r="AJ20" s="49">
        <v>45473</v>
      </c>
      <c r="AK20" s="11" t="s">
        <v>38</v>
      </c>
      <c r="AL20" s="11"/>
      <c r="AM20" s="11"/>
      <c r="AN20" s="5"/>
      <c r="AO20" s="5"/>
      <c r="AP20" s="5"/>
    </row>
    <row r="21" spans="2:44" s="2" customFormat="1" ht="60" x14ac:dyDescent="0.35">
      <c r="B21" s="4" t="s">
        <v>57</v>
      </c>
      <c r="C21" s="4" t="s">
        <v>75</v>
      </c>
      <c r="D21" s="4" t="s">
        <v>76</v>
      </c>
      <c r="E21" s="5" t="s">
        <v>58</v>
      </c>
      <c r="F21" s="5"/>
      <c r="G21" s="5"/>
      <c r="H21" s="5"/>
      <c r="I21" s="5"/>
      <c r="J21" s="6"/>
      <c r="K21" s="5" t="s">
        <v>78</v>
      </c>
      <c r="L21" s="10" t="s">
        <v>103</v>
      </c>
      <c r="M21" s="5" t="s">
        <v>77</v>
      </c>
      <c r="N21" s="43"/>
      <c r="O21" s="5"/>
      <c r="P21" s="46" t="s">
        <v>79</v>
      </c>
      <c r="Q21" s="46">
        <v>100</v>
      </c>
      <c r="R21" s="46" t="s">
        <v>31</v>
      </c>
      <c r="S21" s="43" t="s">
        <v>80</v>
      </c>
      <c r="T21" s="47">
        <v>1</v>
      </c>
      <c r="U21" s="47"/>
      <c r="V21" s="47">
        <f t="shared" si="0"/>
        <v>0</v>
      </c>
      <c r="W21" s="47">
        <v>1</v>
      </c>
      <c r="X21" s="47"/>
      <c r="Y21" s="47">
        <f t="shared" si="1"/>
        <v>0</v>
      </c>
      <c r="Z21" s="47">
        <v>1</v>
      </c>
      <c r="AA21" s="47"/>
      <c r="AB21" s="47">
        <f t="shared" si="2"/>
        <v>0</v>
      </c>
      <c r="AC21" s="47">
        <v>1</v>
      </c>
      <c r="AD21" s="47"/>
      <c r="AE21" s="47">
        <f t="shared" si="3"/>
        <v>0</v>
      </c>
      <c r="AF21" s="47">
        <v>1</v>
      </c>
      <c r="AG21" s="47"/>
      <c r="AH21" s="47">
        <f t="shared" si="4"/>
        <v>0</v>
      </c>
      <c r="AI21" s="12">
        <v>44013</v>
      </c>
      <c r="AJ21" s="49">
        <v>45473</v>
      </c>
      <c r="AK21" s="11" t="s">
        <v>38</v>
      </c>
      <c r="AL21" s="11"/>
      <c r="AM21" s="11"/>
      <c r="AN21" s="5"/>
      <c r="AO21" s="5"/>
      <c r="AP21" s="5"/>
    </row>
    <row r="22" spans="2:44" s="2" customFormat="1" ht="60" x14ac:dyDescent="0.35">
      <c r="B22" s="4" t="s">
        <v>57</v>
      </c>
      <c r="C22" s="4" t="s">
        <v>75</v>
      </c>
      <c r="D22" s="4" t="s">
        <v>76</v>
      </c>
      <c r="E22" s="5" t="s">
        <v>58</v>
      </c>
      <c r="F22" s="5"/>
      <c r="G22" s="5"/>
      <c r="H22" s="5"/>
      <c r="I22" s="5"/>
      <c r="J22" s="6"/>
      <c r="K22" s="5" t="s">
        <v>78</v>
      </c>
      <c r="L22" s="10" t="s">
        <v>103</v>
      </c>
      <c r="M22" s="5" t="s">
        <v>77</v>
      </c>
      <c r="N22" s="43"/>
      <c r="O22" s="5"/>
      <c r="P22" s="46" t="s">
        <v>81</v>
      </c>
      <c r="Q22" s="46">
        <v>100</v>
      </c>
      <c r="R22" s="46" t="s">
        <v>31</v>
      </c>
      <c r="S22" s="43" t="s">
        <v>82</v>
      </c>
      <c r="T22" s="47">
        <v>1</v>
      </c>
      <c r="U22" s="47"/>
      <c r="V22" s="47">
        <f t="shared" si="0"/>
        <v>0</v>
      </c>
      <c r="W22" s="47">
        <v>1</v>
      </c>
      <c r="X22" s="47"/>
      <c r="Y22" s="47">
        <f t="shared" si="1"/>
        <v>0</v>
      </c>
      <c r="Z22" s="47">
        <v>1</v>
      </c>
      <c r="AA22" s="47"/>
      <c r="AB22" s="47">
        <f t="shared" si="2"/>
        <v>0</v>
      </c>
      <c r="AC22" s="47">
        <v>1</v>
      </c>
      <c r="AD22" s="47"/>
      <c r="AE22" s="47">
        <f t="shared" si="3"/>
        <v>0</v>
      </c>
      <c r="AF22" s="47">
        <v>1</v>
      </c>
      <c r="AG22" s="47"/>
      <c r="AH22" s="47">
        <f t="shared" si="4"/>
        <v>0</v>
      </c>
      <c r="AI22" s="12">
        <v>44013</v>
      </c>
      <c r="AJ22" s="49">
        <v>45473</v>
      </c>
      <c r="AK22" s="11" t="s">
        <v>38</v>
      </c>
      <c r="AL22" s="11"/>
      <c r="AM22" s="11"/>
      <c r="AN22" s="5"/>
      <c r="AO22" s="5"/>
      <c r="AP22" s="5"/>
    </row>
    <row r="23" spans="2:44" s="2" customFormat="1" ht="60" x14ac:dyDescent="0.35">
      <c r="B23" s="4" t="s">
        <v>57</v>
      </c>
      <c r="C23" s="4" t="s">
        <v>75</v>
      </c>
      <c r="D23" s="4" t="s">
        <v>76</v>
      </c>
      <c r="E23" s="5" t="s">
        <v>58</v>
      </c>
      <c r="F23" s="5"/>
      <c r="G23" s="5"/>
      <c r="H23" s="5"/>
      <c r="I23" s="5"/>
      <c r="J23" s="6"/>
      <c r="K23" s="5" t="s">
        <v>78</v>
      </c>
      <c r="L23" s="10" t="s">
        <v>103</v>
      </c>
      <c r="M23" s="5" t="s">
        <v>77</v>
      </c>
      <c r="N23" s="43"/>
      <c r="O23" s="5"/>
      <c r="P23" s="46" t="s">
        <v>83</v>
      </c>
      <c r="Q23" s="46">
        <v>100</v>
      </c>
      <c r="R23" s="46" t="s">
        <v>31</v>
      </c>
      <c r="S23" s="43" t="s">
        <v>84</v>
      </c>
      <c r="T23" s="47">
        <v>1</v>
      </c>
      <c r="U23" s="47"/>
      <c r="V23" s="47">
        <f t="shared" si="0"/>
        <v>0</v>
      </c>
      <c r="W23" s="47">
        <v>1</v>
      </c>
      <c r="X23" s="47"/>
      <c r="Y23" s="47">
        <f t="shared" si="1"/>
        <v>0</v>
      </c>
      <c r="Z23" s="47">
        <v>1</v>
      </c>
      <c r="AA23" s="47"/>
      <c r="AB23" s="47">
        <f t="shared" si="2"/>
        <v>0</v>
      </c>
      <c r="AC23" s="47">
        <v>1</v>
      </c>
      <c r="AD23" s="47"/>
      <c r="AE23" s="47">
        <f t="shared" si="3"/>
        <v>0</v>
      </c>
      <c r="AF23" s="47">
        <v>1</v>
      </c>
      <c r="AG23" s="47"/>
      <c r="AH23" s="47">
        <f t="shared" si="4"/>
        <v>0</v>
      </c>
      <c r="AI23" s="12">
        <v>44013</v>
      </c>
      <c r="AJ23" s="49">
        <v>45473</v>
      </c>
      <c r="AK23" s="11" t="s">
        <v>38</v>
      </c>
      <c r="AL23" s="11"/>
      <c r="AM23" s="11"/>
      <c r="AN23" s="5"/>
      <c r="AO23" s="5"/>
      <c r="AP23" s="5"/>
      <c r="AQ23" s="40"/>
      <c r="AR23" s="40"/>
    </row>
    <row r="24" spans="2:44" s="2" customFormat="1" ht="48" x14ac:dyDescent="0.35">
      <c r="B24" s="4" t="s">
        <v>57</v>
      </c>
      <c r="C24" s="4" t="s">
        <v>75</v>
      </c>
      <c r="D24" s="4" t="s">
        <v>76</v>
      </c>
      <c r="E24" s="5" t="s">
        <v>85</v>
      </c>
      <c r="F24" s="5"/>
      <c r="G24" s="5"/>
      <c r="H24" s="5"/>
      <c r="I24" s="5"/>
      <c r="J24" s="6"/>
      <c r="K24" s="5" t="s">
        <v>86</v>
      </c>
      <c r="L24" s="10" t="s">
        <v>101</v>
      </c>
      <c r="M24" s="5" t="s">
        <v>87</v>
      </c>
      <c r="N24" s="43"/>
      <c r="O24" s="5"/>
      <c r="P24" s="46" t="s">
        <v>88</v>
      </c>
      <c r="Q24" s="46">
        <v>1</v>
      </c>
      <c r="R24" s="46" t="s">
        <v>89</v>
      </c>
      <c r="S24" s="43" t="s">
        <v>90</v>
      </c>
      <c r="T24" s="46">
        <v>1</v>
      </c>
      <c r="U24" s="46"/>
      <c r="V24" s="47">
        <f t="shared" si="0"/>
        <v>0</v>
      </c>
      <c r="W24" s="46">
        <v>1</v>
      </c>
      <c r="X24" s="46"/>
      <c r="Y24" s="47">
        <f t="shared" si="1"/>
        <v>0</v>
      </c>
      <c r="Z24" s="46">
        <v>1</v>
      </c>
      <c r="AA24" s="46"/>
      <c r="AB24" s="47">
        <f t="shared" si="2"/>
        <v>0</v>
      </c>
      <c r="AC24" s="46">
        <v>1</v>
      </c>
      <c r="AD24" s="46"/>
      <c r="AE24" s="47">
        <f t="shared" si="3"/>
        <v>0</v>
      </c>
      <c r="AF24" s="46">
        <v>1</v>
      </c>
      <c r="AG24" s="46"/>
      <c r="AH24" s="47">
        <f t="shared" si="4"/>
        <v>0</v>
      </c>
      <c r="AI24" s="12">
        <v>44013</v>
      </c>
      <c r="AJ24" s="49">
        <v>45473</v>
      </c>
      <c r="AK24" s="11" t="s">
        <v>38</v>
      </c>
      <c r="AL24" s="11"/>
      <c r="AM24" s="11"/>
      <c r="AN24" s="10"/>
      <c r="AO24" s="10"/>
      <c r="AP24" s="10"/>
    </row>
    <row r="25" spans="2:44" s="2" customFormat="1" ht="48" x14ac:dyDescent="0.35">
      <c r="B25" s="4" t="s">
        <v>57</v>
      </c>
      <c r="C25" s="4" t="s">
        <v>75</v>
      </c>
      <c r="D25" s="4" t="s">
        <v>76</v>
      </c>
      <c r="E25" s="5" t="s">
        <v>85</v>
      </c>
      <c r="F25" s="15"/>
      <c r="G25" s="15"/>
      <c r="H25" s="5"/>
      <c r="I25" s="5"/>
      <c r="J25" s="6"/>
      <c r="K25" s="5" t="s">
        <v>86</v>
      </c>
      <c r="L25" s="10" t="s">
        <v>101</v>
      </c>
      <c r="M25" s="5" t="s">
        <v>87</v>
      </c>
      <c r="N25" s="43"/>
      <c r="O25" s="5"/>
      <c r="P25" s="46" t="s">
        <v>91</v>
      </c>
      <c r="Q25" s="46">
        <v>100</v>
      </c>
      <c r="R25" s="46" t="s">
        <v>31</v>
      </c>
      <c r="S25" s="43" t="s">
        <v>92</v>
      </c>
      <c r="T25" s="47">
        <v>0.2</v>
      </c>
      <c r="U25" s="47"/>
      <c r="V25" s="47">
        <f t="shared" si="0"/>
        <v>0</v>
      </c>
      <c r="W25" s="47">
        <v>0.2</v>
      </c>
      <c r="X25" s="47"/>
      <c r="Y25" s="47">
        <f t="shared" si="1"/>
        <v>0</v>
      </c>
      <c r="Z25" s="47">
        <v>0.2</v>
      </c>
      <c r="AA25" s="47"/>
      <c r="AB25" s="47">
        <f t="shared" si="2"/>
        <v>0</v>
      </c>
      <c r="AC25" s="47">
        <v>0.2</v>
      </c>
      <c r="AD25" s="47"/>
      <c r="AE25" s="47">
        <f t="shared" si="3"/>
        <v>0</v>
      </c>
      <c r="AF25" s="47">
        <v>0.1</v>
      </c>
      <c r="AG25" s="47"/>
      <c r="AH25" s="47">
        <f t="shared" si="4"/>
        <v>0</v>
      </c>
      <c r="AI25" s="12">
        <v>44013</v>
      </c>
      <c r="AJ25" s="49">
        <v>45473</v>
      </c>
      <c r="AK25" s="11" t="s">
        <v>38</v>
      </c>
      <c r="AL25" s="11"/>
      <c r="AM25" s="11"/>
      <c r="AN25" s="10"/>
      <c r="AO25" s="10"/>
      <c r="AP25" s="10"/>
      <c r="AQ25" s="39"/>
    </row>
    <row r="26" spans="2:44" s="2" customFormat="1" ht="48" x14ac:dyDescent="0.35">
      <c r="B26" s="4" t="s">
        <v>57</v>
      </c>
      <c r="C26" s="4" t="s">
        <v>75</v>
      </c>
      <c r="D26" s="4" t="s">
        <v>76</v>
      </c>
      <c r="E26" s="5" t="s">
        <v>85</v>
      </c>
      <c r="F26" s="5"/>
      <c r="G26" s="5"/>
      <c r="H26" s="5"/>
      <c r="I26" s="5"/>
      <c r="J26" s="6"/>
      <c r="K26" s="5" t="s">
        <v>86</v>
      </c>
      <c r="L26" s="10" t="s">
        <v>101</v>
      </c>
      <c r="M26" s="5" t="s">
        <v>87</v>
      </c>
      <c r="N26" s="43"/>
      <c r="O26" s="5"/>
      <c r="P26" s="46" t="s">
        <v>93</v>
      </c>
      <c r="Q26" s="46">
        <v>90</v>
      </c>
      <c r="R26" s="46" t="s">
        <v>31</v>
      </c>
      <c r="S26" s="43" t="s">
        <v>94</v>
      </c>
      <c r="T26" s="47">
        <v>0.8</v>
      </c>
      <c r="U26" s="47"/>
      <c r="V26" s="47">
        <f t="shared" si="0"/>
        <v>0</v>
      </c>
      <c r="W26" s="47">
        <v>0.8</v>
      </c>
      <c r="X26" s="47"/>
      <c r="Y26" s="47">
        <f t="shared" si="1"/>
        <v>0</v>
      </c>
      <c r="Z26" s="47">
        <v>0.87</v>
      </c>
      <c r="AA26" s="47"/>
      <c r="AB26" s="47">
        <f t="shared" si="2"/>
        <v>0</v>
      </c>
      <c r="AC26" s="47">
        <v>0.89</v>
      </c>
      <c r="AD26" s="47"/>
      <c r="AE26" s="47">
        <f t="shared" si="3"/>
        <v>0</v>
      </c>
      <c r="AF26" s="47">
        <v>0.9</v>
      </c>
      <c r="AG26" s="47"/>
      <c r="AH26" s="47">
        <f t="shared" si="4"/>
        <v>0</v>
      </c>
      <c r="AI26" s="12">
        <v>44013</v>
      </c>
      <c r="AJ26" s="49">
        <v>45473</v>
      </c>
      <c r="AK26" s="11" t="s">
        <v>38</v>
      </c>
      <c r="AL26" s="11"/>
      <c r="AM26" s="11"/>
      <c r="AN26" s="10"/>
      <c r="AO26" s="10"/>
      <c r="AP26" s="10"/>
      <c r="AQ26" s="39"/>
    </row>
    <row r="27" spans="2:44" s="2" customFormat="1" ht="48" x14ac:dyDescent="0.35">
      <c r="B27" s="4" t="s">
        <v>57</v>
      </c>
      <c r="C27" s="4" t="s">
        <v>75</v>
      </c>
      <c r="D27" s="4" t="s">
        <v>76</v>
      </c>
      <c r="E27" s="5" t="s">
        <v>85</v>
      </c>
      <c r="F27" s="5"/>
      <c r="G27" s="5"/>
      <c r="H27" s="5"/>
      <c r="I27" s="5"/>
      <c r="J27" s="6"/>
      <c r="K27" s="5" t="s">
        <v>86</v>
      </c>
      <c r="L27" s="10" t="s">
        <v>101</v>
      </c>
      <c r="M27" s="5" t="s">
        <v>87</v>
      </c>
      <c r="N27" s="43"/>
      <c r="O27" s="5"/>
      <c r="P27" s="46" t="s">
        <v>95</v>
      </c>
      <c r="Q27" s="46">
        <v>100</v>
      </c>
      <c r="R27" s="46" t="s">
        <v>31</v>
      </c>
      <c r="S27" s="43" t="s">
        <v>96</v>
      </c>
      <c r="T27" s="47">
        <v>0.8</v>
      </c>
      <c r="U27" s="47"/>
      <c r="V27" s="47">
        <f t="shared" si="0"/>
        <v>0</v>
      </c>
      <c r="W27" s="47">
        <v>0.8</v>
      </c>
      <c r="X27" s="47"/>
      <c r="Y27" s="47">
        <f t="shared" si="1"/>
        <v>0</v>
      </c>
      <c r="Z27" s="47">
        <v>0.9</v>
      </c>
      <c r="AA27" s="47"/>
      <c r="AB27" s="47">
        <f t="shared" si="2"/>
        <v>0</v>
      </c>
      <c r="AC27" s="47">
        <v>0.95</v>
      </c>
      <c r="AD27" s="47"/>
      <c r="AE27" s="47">
        <f t="shared" si="3"/>
        <v>0</v>
      </c>
      <c r="AF27" s="47">
        <v>1</v>
      </c>
      <c r="AG27" s="47"/>
      <c r="AH27" s="47">
        <f t="shared" si="4"/>
        <v>0</v>
      </c>
      <c r="AI27" s="12">
        <v>44013</v>
      </c>
      <c r="AJ27" s="49">
        <v>45473</v>
      </c>
      <c r="AK27" s="11" t="s">
        <v>38</v>
      </c>
      <c r="AL27" s="11"/>
      <c r="AM27" s="11"/>
      <c r="AN27" s="10"/>
      <c r="AO27" s="10"/>
      <c r="AP27" s="10"/>
      <c r="AQ27" s="41"/>
    </row>
    <row r="28" spans="2:44" s="2" customFormat="1" ht="60" x14ac:dyDescent="0.35">
      <c r="B28" s="4" t="s">
        <v>57</v>
      </c>
      <c r="C28" s="4" t="s">
        <v>75</v>
      </c>
      <c r="D28" s="4" t="s">
        <v>76</v>
      </c>
      <c r="E28" s="5" t="s">
        <v>97</v>
      </c>
      <c r="F28" s="5"/>
      <c r="G28" s="5"/>
      <c r="H28" s="5"/>
      <c r="I28" s="5"/>
      <c r="J28" s="6"/>
      <c r="K28" s="5" t="s">
        <v>78</v>
      </c>
      <c r="L28" s="10" t="s">
        <v>103</v>
      </c>
      <c r="M28" s="5" t="s">
        <v>77</v>
      </c>
      <c r="N28" s="43"/>
      <c r="O28" s="5"/>
      <c r="P28" s="46" t="s">
        <v>35</v>
      </c>
      <c r="Q28" s="46">
        <v>100</v>
      </c>
      <c r="R28" s="46" t="s">
        <v>31</v>
      </c>
      <c r="S28" s="43" t="s">
        <v>98</v>
      </c>
      <c r="T28" s="47">
        <v>1</v>
      </c>
      <c r="U28" s="47"/>
      <c r="V28" s="47">
        <f t="shared" si="0"/>
        <v>0</v>
      </c>
      <c r="W28" s="47">
        <v>1</v>
      </c>
      <c r="X28" s="47"/>
      <c r="Y28" s="47">
        <f t="shared" si="1"/>
        <v>0</v>
      </c>
      <c r="Z28" s="47">
        <v>1</v>
      </c>
      <c r="AA28" s="47"/>
      <c r="AB28" s="47">
        <f t="shared" si="2"/>
        <v>0</v>
      </c>
      <c r="AC28" s="47">
        <v>1</v>
      </c>
      <c r="AD28" s="47"/>
      <c r="AE28" s="47">
        <f t="shared" si="3"/>
        <v>0</v>
      </c>
      <c r="AF28" s="47">
        <v>1</v>
      </c>
      <c r="AG28" s="47"/>
      <c r="AH28" s="47">
        <f t="shared" si="4"/>
        <v>0</v>
      </c>
      <c r="AI28" s="12">
        <v>44013</v>
      </c>
      <c r="AJ28" s="49">
        <v>45473</v>
      </c>
      <c r="AK28" s="11" t="s">
        <v>38</v>
      </c>
      <c r="AL28" s="11"/>
      <c r="AM28" s="11"/>
      <c r="AN28" s="10"/>
      <c r="AO28" s="10"/>
      <c r="AP28" s="10"/>
      <c r="AQ28" s="41"/>
    </row>
    <row r="29" spans="2:44" s="2" customFormat="1" x14ac:dyDescent="0.35">
      <c r="B29" s="4"/>
      <c r="C29" s="4"/>
      <c r="D29" s="4"/>
      <c r="E29" s="5"/>
      <c r="F29" s="5"/>
      <c r="G29" s="5"/>
      <c r="H29" s="5"/>
      <c r="I29" s="5"/>
      <c r="J29" s="6"/>
      <c r="K29" s="5"/>
      <c r="L29" s="10"/>
      <c r="M29" s="10"/>
      <c r="N29" s="14"/>
      <c r="O29" s="5"/>
      <c r="P29" s="7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6"/>
      <c r="AJ29" s="12"/>
      <c r="AK29" s="11"/>
      <c r="AL29" s="11"/>
      <c r="AM29" s="11"/>
      <c r="AN29" s="10"/>
      <c r="AO29" s="10"/>
      <c r="AP29" s="10"/>
    </row>
    <row r="30" spans="2:44" s="2" customFormat="1" x14ac:dyDescent="0.35">
      <c r="B30" s="4"/>
      <c r="C30" s="4"/>
      <c r="D30" s="4"/>
      <c r="E30" s="5"/>
      <c r="F30" s="5"/>
      <c r="G30" s="5"/>
      <c r="H30" s="5"/>
      <c r="I30" s="5"/>
      <c r="J30" s="6"/>
      <c r="K30" s="5"/>
      <c r="L30" s="10"/>
      <c r="M30" s="10"/>
      <c r="N30" s="14"/>
      <c r="O30" s="5"/>
      <c r="P30" s="7"/>
      <c r="Q30" s="8"/>
      <c r="R30" s="8"/>
      <c r="S30" s="14"/>
      <c r="T30" s="8"/>
      <c r="U30" s="8"/>
      <c r="V30" s="8"/>
      <c r="W30" s="8"/>
      <c r="X30" s="8"/>
      <c r="Y30" s="8"/>
      <c r="Z30" s="9"/>
      <c r="AA30" s="8"/>
      <c r="AB30" s="8"/>
      <c r="AC30" s="8"/>
      <c r="AD30" s="8"/>
      <c r="AE30" s="8"/>
      <c r="AF30" s="8"/>
      <c r="AG30" s="8"/>
      <c r="AH30" s="8"/>
      <c r="AI30" s="12"/>
      <c r="AJ30" s="12"/>
      <c r="AK30" s="11"/>
      <c r="AL30" s="11"/>
      <c r="AM30" s="11"/>
      <c r="AN30" s="10"/>
      <c r="AO30" s="10"/>
      <c r="AP30" s="10"/>
    </row>
    <row r="31" spans="2:44" s="3" customFormat="1" x14ac:dyDescent="0.35">
      <c r="B31" s="4"/>
      <c r="C31" s="4"/>
      <c r="D31" s="4"/>
      <c r="E31" s="5"/>
      <c r="F31" s="5"/>
      <c r="G31" s="5"/>
      <c r="H31" s="5"/>
      <c r="I31" s="5"/>
      <c r="J31" s="32"/>
      <c r="K31" s="5"/>
      <c r="L31" s="10"/>
      <c r="M31" s="10"/>
      <c r="N31" s="14"/>
      <c r="O31" s="5"/>
      <c r="P31" s="7"/>
      <c r="Q31" s="8"/>
      <c r="R31" s="8"/>
      <c r="S31" s="14"/>
      <c r="T31" s="18"/>
      <c r="U31" s="18"/>
      <c r="V31" s="18"/>
      <c r="W31" s="18"/>
      <c r="X31" s="18"/>
      <c r="Y31" s="18"/>
      <c r="Z31" s="9"/>
      <c r="AA31" s="18"/>
      <c r="AB31" s="18"/>
      <c r="AC31" s="9"/>
      <c r="AD31" s="18"/>
      <c r="AE31" s="18"/>
      <c r="AF31" s="35"/>
      <c r="AG31" s="18"/>
      <c r="AH31" s="18"/>
      <c r="AI31" s="12"/>
      <c r="AJ31" s="12"/>
      <c r="AK31" s="11"/>
      <c r="AL31" s="11"/>
      <c r="AM31" s="11"/>
      <c r="AN31" s="10"/>
      <c r="AO31" s="10"/>
      <c r="AP31" s="10"/>
    </row>
    <row r="32" spans="2:44" s="3" customFormat="1" x14ac:dyDescent="0.35">
      <c r="B32" s="4"/>
      <c r="C32" s="4"/>
      <c r="D32" s="4"/>
      <c r="E32" s="5"/>
      <c r="F32" s="5"/>
      <c r="G32" s="5"/>
      <c r="H32" s="5"/>
      <c r="I32" s="5"/>
      <c r="J32" s="32"/>
      <c r="K32" s="5"/>
      <c r="L32" s="10"/>
      <c r="M32" s="10"/>
      <c r="N32" s="14"/>
      <c r="O32" s="5"/>
      <c r="P32" s="7"/>
      <c r="Q32" s="8"/>
      <c r="R32" s="8"/>
      <c r="S32" s="14"/>
      <c r="T32" s="35"/>
      <c r="U32" s="35"/>
      <c r="V32" s="35"/>
      <c r="W32" s="35"/>
      <c r="X32" s="35"/>
      <c r="Y32" s="35"/>
      <c r="Z32" s="35"/>
      <c r="AA32" s="35"/>
      <c r="AB32" s="35"/>
      <c r="AC32" s="9"/>
      <c r="AD32" s="35"/>
      <c r="AE32" s="35"/>
      <c r="AF32" s="18"/>
      <c r="AG32" s="35"/>
      <c r="AH32" s="35"/>
      <c r="AI32" s="12"/>
      <c r="AJ32" s="12"/>
      <c r="AK32" s="11"/>
      <c r="AL32" s="11"/>
      <c r="AM32" s="11"/>
      <c r="AN32" s="10"/>
      <c r="AO32" s="10"/>
      <c r="AP32" s="10"/>
    </row>
    <row r="33" spans="2:44" s="2" customFormat="1" x14ac:dyDescent="0.35">
      <c r="B33" s="4"/>
      <c r="C33" s="4"/>
      <c r="D33" s="4"/>
      <c r="E33" s="5"/>
      <c r="F33" s="5"/>
      <c r="G33" s="10"/>
      <c r="H33" s="5"/>
      <c r="I33" s="5"/>
      <c r="J33" s="6"/>
      <c r="K33" s="5"/>
      <c r="L33" s="10"/>
      <c r="M33" s="10"/>
      <c r="N33" s="14"/>
      <c r="O33" s="5"/>
      <c r="P33" s="7"/>
      <c r="Q33" s="8"/>
      <c r="R33" s="8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/>
      <c r="AJ33" s="12"/>
      <c r="AK33" s="11"/>
      <c r="AL33" s="11"/>
      <c r="AM33" s="11"/>
      <c r="AN33" s="10"/>
      <c r="AO33" s="10"/>
      <c r="AP33" s="10"/>
      <c r="AQ33" s="42"/>
      <c r="AR33" s="42"/>
    </row>
    <row r="34" spans="2:44" s="2" customFormat="1" x14ac:dyDescent="0.35">
      <c r="B34" s="4"/>
      <c r="C34" s="4"/>
      <c r="D34" s="4"/>
      <c r="E34" s="5"/>
      <c r="F34" s="5"/>
      <c r="G34" s="5"/>
      <c r="H34" s="5"/>
      <c r="I34" s="17"/>
      <c r="J34" s="19"/>
      <c r="K34" s="5"/>
      <c r="L34" s="10"/>
      <c r="M34" s="10"/>
      <c r="N34" s="7"/>
      <c r="O34" s="5"/>
      <c r="P34" s="7"/>
      <c r="Q34" s="8"/>
      <c r="R34" s="8"/>
      <c r="S34" s="7"/>
      <c r="T34" s="9"/>
      <c r="U34" s="13"/>
      <c r="V34" s="9"/>
      <c r="W34" s="9"/>
      <c r="X34" s="13"/>
      <c r="Y34" s="9"/>
      <c r="Z34" s="13"/>
      <c r="AA34" s="13"/>
      <c r="AB34" s="9"/>
      <c r="AC34" s="13"/>
      <c r="AD34" s="13"/>
      <c r="AE34" s="9"/>
      <c r="AF34" s="9"/>
      <c r="AG34" s="13"/>
      <c r="AH34" s="9"/>
      <c r="AI34" s="12"/>
      <c r="AJ34" s="12"/>
      <c r="AK34" s="11"/>
      <c r="AL34" s="11"/>
      <c r="AM34" s="11"/>
      <c r="AN34" s="10"/>
      <c r="AO34" s="10"/>
      <c r="AP34" s="10"/>
      <c r="AQ34" s="42"/>
    </row>
    <row r="35" spans="2:44" s="2" customFormat="1" x14ac:dyDescent="0.35">
      <c r="B35" s="4"/>
      <c r="C35" s="4"/>
      <c r="D35" s="4"/>
      <c r="E35" s="5"/>
      <c r="F35" s="5"/>
      <c r="G35" s="5"/>
      <c r="H35" s="5"/>
      <c r="I35" s="5"/>
      <c r="J35" s="6"/>
      <c r="K35" s="5"/>
      <c r="L35" s="10"/>
      <c r="M35" s="10"/>
      <c r="N35" s="7"/>
      <c r="O35" s="5"/>
      <c r="P35" s="7"/>
      <c r="Q35" s="8"/>
      <c r="R35" s="8"/>
      <c r="S35" s="7"/>
      <c r="T35" s="9"/>
      <c r="U35" s="9"/>
      <c r="V35" s="9"/>
      <c r="W35" s="9"/>
      <c r="X35" s="9"/>
      <c r="Y35" s="9"/>
      <c r="Z35" s="9"/>
      <c r="AA35" s="9"/>
      <c r="AB35" s="9"/>
      <c r="AC35" s="143"/>
      <c r="AD35" s="144"/>
      <c r="AE35" s="144"/>
      <c r="AF35" s="145"/>
      <c r="AG35" s="9"/>
      <c r="AH35" s="9"/>
      <c r="AI35" s="12"/>
      <c r="AJ35" s="12"/>
      <c r="AK35" s="11"/>
      <c r="AL35" s="11"/>
      <c r="AM35" s="11"/>
      <c r="AN35" s="10"/>
      <c r="AO35" s="10"/>
      <c r="AP35" s="10"/>
    </row>
    <row r="36" spans="2:44" x14ac:dyDescent="0.3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</row>
    <row r="37" spans="2:44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</row>
    <row r="38" spans="2:44" x14ac:dyDescent="0.3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</row>
    <row r="39" spans="2:44" x14ac:dyDescent="0.3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34"/>
      <c r="AO39" s="34"/>
      <c r="AP39" s="34"/>
    </row>
    <row r="40" spans="2:44" x14ac:dyDescent="0.3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</row>
    <row r="41" spans="2:44" x14ac:dyDescent="0.3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34"/>
      <c r="AO41" s="34"/>
      <c r="AP41" s="34"/>
    </row>
    <row r="42" spans="2:44" x14ac:dyDescent="0.3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5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</row>
    <row r="43" spans="2:44" x14ac:dyDescent="0.3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</row>
    <row r="44" spans="2:44" x14ac:dyDescent="0.3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</row>
    <row r="45" spans="2:44" x14ac:dyDescent="0.3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</row>
    <row r="46" spans="2:44" x14ac:dyDescent="0.3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5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</row>
    <row r="47" spans="2:44" x14ac:dyDescent="0.3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</row>
    <row r="48" spans="2:44" x14ac:dyDescent="0.3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</row>
    <row r="49" spans="2:42" x14ac:dyDescent="0.3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</row>
    <row r="50" spans="2:42" x14ac:dyDescent="0.3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</sheetData>
  <mergeCells count="24">
    <mergeCell ref="N7:S7"/>
    <mergeCell ref="AC35:AF35"/>
    <mergeCell ref="AL7:AL8"/>
    <mergeCell ref="AM7:AM8"/>
    <mergeCell ref="T7:AH7"/>
    <mergeCell ref="AI7:AI8"/>
    <mergeCell ref="AJ7:AJ8"/>
    <mergeCell ref="AK7:AK8"/>
    <mergeCell ref="A1:D3"/>
    <mergeCell ref="B5:J5"/>
    <mergeCell ref="M5:AP5"/>
    <mergeCell ref="B7:B8"/>
    <mergeCell ref="C7:C8"/>
    <mergeCell ref="D7:D8"/>
    <mergeCell ref="E7:E8"/>
    <mergeCell ref="F7:F8"/>
    <mergeCell ref="G7:G8"/>
    <mergeCell ref="H7:H8"/>
    <mergeCell ref="AN7:AP7"/>
    <mergeCell ref="I7:I8"/>
    <mergeCell ref="J7:J8"/>
    <mergeCell ref="K7:K8"/>
    <mergeCell ref="L7:L8"/>
    <mergeCell ref="M7:M8"/>
  </mergeCells>
  <dataValidations count="1">
    <dataValidation allowBlank="1" showInputMessage="1" showErrorMessage="1" prompt="Incluya la fecha final de la Meta entre el 30/01/2017 y el 31/12/2017, debe ser consecuente con la programación de la meta." sqref="AI7:AJ7"/>
  </dataValidations>
  <printOptions horizontalCentered="1"/>
  <pageMargins left="0.31496062992125984" right="0.31496062992125984" top="0.35433070866141736" bottom="0.35433070866141736" header="0.31496062992125984" footer="0.31496062992125984"/>
  <pageSetup paperSize="119"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Formulación PE_2024</vt:lpstr>
      <vt:lpstr>SEGUIMIENTO</vt:lpstr>
      <vt:lpstr>'Formulación PE_2024'!Área_de_impresión</vt:lpstr>
      <vt:lpstr>PORTADA!Área_de_impresión</vt:lpstr>
      <vt:lpstr>SEGUIMIENTO!Área_de_impresión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USUARIO</cp:lastModifiedBy>
  <cp:lastPrinted>2024-01-30T20:17:21Z</cp:lastPrinted>
  <dcterms:created xsi:type="dcterms:W3CDTF">2019-01-29T13:29:48Z</dcterms:created>
  <dcterms:modified xsi:type="dcterms:W3CDTF">2024-01-30T20:18:05Z</dcterms:modified>
</cp:coreProperties>
</file>