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arango.ESPACIO\Desktop\"/>
    </mc:Choice>
  </mc:AlternateContent>
  <bookViews>
    <workbookView xWindow="0" yWindow="0" windowWidth="24000" windowHeight="9435"/>
  </bookViews>
  <sheets>
    <sheet name="Evaluación" sheetId="1" r:id="rId1"/>
  </sheets>
  <definedNames>
    <definedName name="_xlnm.Print_Area" localSheetId="0">Evaluación!$A$1:$AF$44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42" i="1" l="1"/>
  <c r="Z42" i="1"/>
  <c r="T42" i="1"/>
  <c r="N42" i="1"/>
  <c r="AF40" i="1"/>
  <c r="Z40" i="1"/>
  <c r="T40" i="1"/>
  <c r="N40" i="1"/>
  <c r="AF38" i="1"/>
  <c r="Z38" i="1"/>
  <c r="T38" i="1"/>
  <c r="N38" i="1"/>
  <c r="AF36" i="1"/>
  <c r="Z36" i="1"/>
  <c r="T36" i="1"/>
  <c r="N36" i="1"/>
  <c r="AF34" i="1"/>
  <c r="Z34" i="1"/>
  <c r="T34" i="1"/>
  <c r="N34" i="1"/>
  <c r="H34" i="1"/>
  <c r="AF32" i="1"/>
  <c r="Z32" i="1"/>
  <c r="T32" i="1"/>
  <c r="N32" i="1"/>
  <c r="H32" i="1"/>
  <c r="AF30" i="1"/>
  <c r="Z30" i="1"/>
  <c r="T30" i="1"/>
  <c r="N30" i="1"/>
  <c r="H30" i="1"/>
  <c r="AF28" i="1"/>
  <c r="Z28" i="1"/>
  <c r="T28" i="1"/>
  <c r="N28" i="1"/>
  <c r="H28" i="1"/>
  <c r="AF26" i="1"/>
  <c r="Z26" i="1"/>
  <c r="T26" i="1"/>
  <c r="N26" i="1"/>
  <c r="H42" i="1"/>
  <c r="H40" i="1"/>
  <c r="H38" i="1"/>
  <c r="H36" i="1"/>
  <c r="H26" i="1"/>
  <c r="AF24" i="1"/>
  <c r="Z24" i="1"/>
  <c r="T24" i="1"/>
  <c r="N24" i="1"/>
  <c r="AF22" i="1"/>
  <c r="Z22" i="1"/>
  <c r="T22" i="1"/>
  <c r="H24" i="1"/>
  <c r="N22" i="1"/>
  <c r="H22" i="1"/>
  <c r="AF20" i="1"/>
  <c r="Z20" i="1"/>
  <c r="T20" i="1"/>
  <c r="N20" i="1"/>
  <c r="H20" i="1"/>
  <c r="A44" i="1"/>
  <c r="N44" i="1" l="1"/>
  <c r="H44" i="1"/>
  <c r="T44" i="1" l="1"/>
  <c r="Z44" i="1" l="1"/>
  <c r="AF44" i="1"/>
</calcChain>
</file>

<file path=xl/sharedStrings.xml><?xml version="1.0" encoding="utf-8"?>
<sst xmlns="http://schemas.openxmlformats.org/spreadsheetml/2006/main" count="189" uniqueCount="59">
  <si>
    <t>Criterios de evaluación</t>
  </si>
  <si>
    <t xml:space="preserve">Total </t>
  </si>
  <si>
    <t>x</t>
  </si>
  <si>
    <t xml:space="preserve">TOTAL </t>
  </si>
  <si>
    <t>Alineación con la estrategia de la entidad</t>
  </si>
  <si>
    <t>Es normativo y de obligatorio cumplimiento</t>
  </si>
  <si>
    <t>Duración estimada</t>
  </si>
  <si>
    <t>Riesgo financiero</t>
  </si>
  <si>
    <t>Riesgo operativo</t>
  </si>
  <si>
    <t>Recurso Humamo</t>
  </si>
  <si>
    <t>Adquisición de software</t>
  </si>
  <si>
    <t>Instalación</t>
  </si>
  <si>
    <t>Soporte</t>
  </si>
  <si>
    <t>Infraestructura</t>
  </si>
  <si>
    <t>Mantenimiento</t>
  </si>
  <si>
    <t>Peso</t>
  </si>
  <si>
    <t>Indique el Objetivo:</t>
  </si>
  <si>
    <t>Contribuye al logro de los objetivos estrategicos</t>
  </si>
  <si>
    <t>Se origina de una norma</t>
  </si>
  <si>
    <t>Indique la norma (si aplica):</t>
  </si>
  <si>
    <t>periodo de tiempo que dura el desarrollo de la iniciativa</t>
  </si>
  <si>
    <t>Probabilidad de ocurrencia de pérdidas para la Entidad, originadas por fallas o insuficiencias de procesos, personas, sistemas internos, tecnología.</t>
  </si>
  <si>
    <t>Probabilidad de ocurrencia de un evento que tenga consecuencias financieras negativas para la Entidad</t>
  </si>
  <si>
    <t>Experticia en el tema por parte de los funcinarios de la Entidad</t>
  </si>
  <si>
    <t>Requiere compra o licencia de software para cada usuario</t>
  </si>
  <si>
    <t>Costo de instalación de software y computadores</t>
  </si>
  <si>
    <t>Costo para adquirir, mantener y respaldar la infraestructura relacionada, tales como redes y equipos especializados. (incluidas las unidades de copia de seguridad de almacenamiento)</t>
  </si>
  <si>
    <t>Costo para proporcionar capacitación para especialistas en sistemas de información y usuarios finales</t>
  </si>
  <si>
    <t>Tranferencia de conocimiento</t>
  </si>
  <si>
    <t>Costo para proporcionar soporte técnico continuo, mesa de ayuda, etc.</t>
  </si>
  <si>
    <t>Costo para actualizar hardware y software.</t>
  </si>
  <si>
    <t>CONTROL DE CAMBIOS</t>
  </si>
  <si>
    <t>VERSIÓN</t>
  </si>
  <si>
    <t>FECHA</t>
  </si>
  <si>
    <t>DESCRIPCIÓN</t>
  </si>
  <si>
    <t>#</t>
  </si>
  <si>
    <t>Nombre de la Alternativa</t>
  </si>
  <si>
    <t>Cargo</t>
  </si>
  <si>
    <t>Dependencia</t>
  </si>
  <si>
    <t>Alternativa 1</t>
  </si>
  <si>
    <t>Alternativa 2</t>
  </si>
  <si>
    <t>Alternativa 3</t>
  </si>
  <si>
    <t>Alternativa 4</t>
  </si>
  <si>
    <t>Alternativa 5</t>
  </si>
  <si>
    <t>37a 48 meses</t>
  </si>
  <si>
    <t>25 a 36 meses</t>
  </si>
  <si>
    <t>7 a 12 meses</t>
  </si>
  <si>
    <t>0 a 6 meses</t>
  </si>
  <si>
    <t>13 a 24 meses</t>
  </si>
  <si>
    <t>Muy bajo</t>
  </si>
  <si>
    <t>Bajo</t>
  </si>
  <si>
    <t>Medio</t>
  </si>
  <si>
    <t>Alto</t>
  </si>
  <si>
    <t>Muy alto</t>
  </si>
  <si>
    <t xml:space="preserve">Nombre </t>
  </si>
  <si>
    <t>Versión Inicial</t>
  </si>
  <si>
    <r>
      <rPr>
        <sz val="11"/>
        <color theme="0"/>
        <rFont val="Museo Sans Condensed"/>
      </rPr>
      <t xml:space="preserve">PROCESO: </t>
    </r>
    <r>
      <rPr>
        <b/>
        <sz val="11"/>
        <color theme="0"/>
        <rFont val="Museo Sans Condensed"/>
      </rPr>
      <t>GESTIÓN DE LA INFORMACIÓN Y LA TECNOLOGÍA</t>
    </r>
  </si>
  <si>
    <t>PROCEDIMIENTO Y/O DOCUMENTO: EDM-01 ASEGURAR EL ESTABLECIMIENTO Y MANTENIMIENTO DEL MARCO DE REFERENCIA DE GOBIERNO</t>
  </si>
  <si>
    <r>
      <rPr>
        <b/>
        <sz val="11"/>
        <rFont val="Museo Sans 300"/>
        <family val="3"/>
      </rPr>
      <t>Objetivo de la Iniciativa</t>
    </r>
    <r>
      <rPr>
        <sz val="11"/>
        <rFont val="Museo Sans 300"/>
        <family val="3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</si>
</sst>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sz val="11"/>
      <color theme="0"/>
      <name val="Museo Sans Condensed"/>
    </font>
    <font>
      <sz val="11"/>
      <color theme="1"/>
      <name val="Museo Sans Condensed"/>
    </font>
    <font>
      <b/>
      <sz val="11"/>
      <color theme="0"/>
      <name val="Museo Sans Condensed"/>
    </font>
    <font>
      <sz val="11"/>
      <name val="Museo Sans 300"/>
      <family val="3"/>
    </font>
    <font>
      <b/>
      <sz val="11"/>
      <name val="Museo Sans 300"/>
      <family val="3"/>
    </font>
    <font>
      <sz val="11"/>
      <color theme="1"/>
      <name val="Museo Sans 300"/>
      <family val="3"/>
    </font>
    <font>
      <b/>
      <sz val="12"/>
      <color theme="0"/>
      <name val="Museo Sans 300"/>
      <family val="3"/>
    </font>
    <font>
      <b/>
      <sz val="11"/>
      <color theme="0"/>
      <name val="Museo Sans 300"/>
      <family val="3"/>
    </font>
    <font>
      <sz val="8"/>
      <color theme="7" tint="-0.249977111117893"/>
      <name val="Museo Sans 300"/>
      <family val="3"/>
    </font>
    <font>
      <b/>
      <sz val="12"/>
      <color theme="1"/>
      <name val="Museo Sans 300"/>
      <family val="3"/>
    </font>
    <font>
      <sz val="10"/>
      <color theme="1"/>
      <name val="Museo Sans 300"/>
      <family val="3"/>
    </font>
    <font>
      <i/>
      <sz val="10"/>
      <color theme="1"/>
      <name val="Museo Sans 300"/>
      <family val="3"/>
    </font>
    <font>
      <sz val="8"/>
      <color rgb="FFFFFFFF"/>
      <name val="Museo Sans Condensed"/>
    </font>
    <font>
      <b/>
      <sz val="8"/>
      <color rgb="FFFFFFFF"/>
      <name val="Museo Sans Condensed"/>
    </font>
    <font>
      <sz val="8"/>
      <name val="Museo Sans 300"/>
      <family val="3"/>
    </font>
  </fonts>
  <fills count="5">
    <fill>
      <patternFill patternType="none"/>
    </fill>
    <fill>
      <patternFill patternType="gray125"/>
    </fill>
    <fill>
      <patternFill patternType="solid">
        <fgColor rgb="FFF7B32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0" fillId="0" borderId="0" xfId="0" applyNumberForma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9" fontId="11" fillId="2" borderId="5" xfId="1" applyFont="1" applyFill="1" applyBorder="1" applyAlignment="1" applyProtection="1">
      <alignment horizontal="center" vertical="center" wrapText="1"/>
      <protection locked="0"/>
    </xf>
    <xf numFmtId="0" fontId="14" fillId="0" borderId="21" xfId="0" applyFont="1" applyFill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2" fontId="10" fillId="0" borderId="24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9" fontId="11" fillId="2" borderId="9" xfId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>
      <alignment vertical="center" wrapText="1"/>
    </xf>
    <xf numFmtId="0" fontId="16" fillId="0" borderId="13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0" fillId="4" borderId="0" xfId="0" applyFont="1" applyFill="1" applyAlignment="1">
      <alignment horizontal="center" vertical="center" wrapText="1"/>
    </xf>
    <xf numFmtId="9" fontId="11" fillId="2" borderId="11" xfId="1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2" fontId="11" fillId="2" borderId="15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9" fontId="11" fillId="2" borderId="32" xfId="1" applyFont="1" applyFill="1" applyBorder="1" applyAlignment="1" applyProtection="1">
      <alignment horizontal="center" vertical="center" wrapText="1"/>
      <protection locked="0"/>
    </xf>
    <xf numFmtId="9" fontId="11" fillId="2" borderId="33" xfId="1" applyFont="1" applyFill="1" applyBorder="1" applyAlignment="1" applyProtection="1">
      <alignment horizontal="center" vertical="center" wrapText="1"/>
      <protection locked="0"/>
    </xf>
    <xf numFmtId="9" fontId="11" fillId="2" borderId="34" xfId="1" applyFont="1" applyFill="1" applyBorder="1" applyAlignment="1">
      <alignment horizontal="center" vertical="center" wrapText="1"/>
    </xf>
    <xf numFmtId="9" fontId="11" fillId="2" borderId="33" xfId="1" applyFont="1" applyFill="1" applyBorder="1" applyAlignment="1">
      <alignment horizontal="center" vertical="center" wrapText="1"/>
    </xf>
    <xf numFmtId="9" fontId="11" fillId="2" borderId="32" xfId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7B3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323851</xdr:colOff>
      <xdr:row>0</xdr:row>
      <xdr:rowOff>66675</xdr:rowOff>
    </xdr:from>
    <xdr:to>
      <xdr:col>25</xdr:col>
      <xdr:colOff>438150</xdr:colOff>
      <xdr:row>0</xdr:row>
      <xdr:rowOff>1027345</xdr:rowOff>
    </xdr:to>
    <xdr:sp macro="" textlink="">
      <xdr:nvSpPr>
        <xdr:cNvPr id="31" name="AutoShape 3">
          <a:extLst>
            <a:ext uri="{FF2B5EF4-FFF2-40B4-BE49-F238E27FC236}">
              <a16:creationId xmlns:a16="http://schemas.microsoft.com/office/drawing/2014/main" xmlns="" id="{DBBF47EC-E18C-4AD5-A464-D096C0B67596}"/>
            </a:ext>
          </a:extLst>
        </xdr:cNvPr>
        <xdr:cNvSpPr>
          <a:spLocks noChangeArrowheads="1"/>
        </xdr:cNvSpPr>
      </xdr:nvSpPr>
      <xdr:spPr bwMode="auto">
        <a:xfrm>
          <a:off x="962026" y="66675"/>
          <a:ext cx="9667874" cy="960670"/>
        </a:xfrm>
        <a:prstGeom prst="roundRect">
          <a:avLst>
            <a:gd name="adj" fmla="val 16667"/>
          </a:avLst>
        </a:prstGeom>
        <a:solidFill>
          <a:srgbClr val="FFFFFF"/>
        </a:solidFill>
        <a:ln w="31750">
          <a:solidFill>
            <a:srgbClr val="F7B327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2400" b="0" i="0" u="none" strike="noStrike" baseline="0">
              <a:solidFill>
                <a:srgbClr val="F7B327"/>
              </a:solidFill>
              <a:latin typeface="Museo Sans Condensed" panose="02000000000000000000" pitchFamily="2" charset="0"/>
              <a:ea typeface="+mn-ea"/>
              <a:cs typeface="+mn-cs"/>
            </a:rPr>
            <a:t>FORMATO </a:t>
          </a:r>
          <a:endParaRPr lang="es-CO" sz="800" b="1" i="0" u="none" strike="noStrike" baseline="0">
            <a:solidFill>
              <a:srgbClr val="F7B327"/>
            </a:solidFill>
            <a:latin typeface="Museo Sans Condensed" panose="02000000000000000000" pitchFamily="2" charset="0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2400" b="1" i="0" u="none" strike="noStrike" baseline="0">
              <a:solidFill>
                <a:srgbClr val="F7B327"/>
              </a:solidFill>
              <a:latin typeface="Museo Sans Condensed" panose="02000000000000000000" pitchFamily="2" charset="0"/>
              <a:ea typeface="+mn-ea"/>
              <a:cs typeface="+mn-cs"/>
            </a:rPr>
            <a:t>MODELO DE TOMA DE DECISIONES</a:t>
          </a:r>
        </a:p>
      </xdr:txBody>
    </xdr:sp>
    <xdr:clientData/>
  </xdr:twoCellAnchor>
  <xdr:twoCellAnchor>
    <xdr:from>
      <xdr:col>25</xdr:col>
      <xdr:colOff>561975</xdr:colOff>
      <xdr:row>0</xdr:row>
      <xdr:rowOff>66675</xdr:rowOff>
    </xdr:from>
    <xdr:to>
      <xdr:col>31</xdr:col>
      <xdr:colOff>476255</xdr:colOff>
      <xdr:row>0</xdr:row>
      <xdr:rowOff>1016577</xdr:rowOff>
    </xdr:to>
    <xdr:grpSp>
      <xdr:nvGrpSpPr>
        <xdr:cNvPr id="32" name="Grupo 31">
          <a:extLst>
            <a:ext uri="{FF2B5EF4-FFF2-40B4-BE49-F238E27FC236}">
              <a16:creationId xmlns:a16="http://schemas.microsoft.com/office/drawing/2014/main" xmlns="" id="{4D0D031D-015F-4E99-BDEC-17B99D5D1877}"/>
            </a:ext>
          </a:extLst>
        </xdr:cNvPr>
        <xdr:cNvGrpSpPr/>
      </xdr:nvGrpSpPr>
      <xdr:grpSpPr>
        <a:xfrm>
          <a:off x="10706100" y="66675"/>
          <a:ext cx="2019305" cy="949902"/>
          <a:chOff x="9549558" y="257305"/>
          <a:chExt cx="1512646" cy="506262"/>
        </a:xfrm>
      </xdr:grpSpPr>
      <xdr:sp macro="" textlink="">
        <xdr:nvSpPr>
          <xdr:cNvPr id="33" name="CuadroTexto 32">
            <a:extLst>
              <a:ext uri="{FF2B5EF4-FFF2-40B4-BE49-F238E27FC236}">
                <a16:creationId xmlns:a16="http://schemas.microsoft.com/office/drawing/2014/main" xmlns="" id="{D842DE5B-7F0F-436C-B5F5-460DBFDC82B9}"/>
              </a:ext>
            </a:extLst>
          </xdr:cNvPr>
          <xdr:cNvSpPr txBox="1"/>
        </xdr:nvSpPr>
        <xdr:spPr>
          <a:xfrm>
            <a:off x="9549560" y="257305"/>
            <a:ext cx="470741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900" b="0">
                <a:latin typeface="Museo Sans 300" panose="02000000000000000000" pitchFamily="50" charset="0"/>
              </a:rPr>
              <a:t>Código: </a:t>
            </a:r>
          </a:p>
        </xdr:txBody>
      </xdr:sp>
      <xdr:sp macro="" textlink="">
        <xdr:nvSpPr>
          <xdr:cNvPr id="34" name="CuadroTexto 33">
            <a:extLst>
              <a:ext uri="{FF2B5EF4-FFF2-40B4-BE49-F238E27FC236}">
                <a16:creationId xmlns:a16="http://schemas.microsoft.com/office/drawing/2014/main" xmlns="" id="{5FF8D894-D5B3-40A0-8C66-2022E8A85004}"/>
              </a:ext>
            </a:extLst>
          </xdr:cNvPr>
          <xdr:cNvSpPr txBox="1"/>
        </xdr:nvSpPr>
        <xdr:spPr>
          <a:xfrm>
            <a:off x="9549558" y="398224"/>
            <a:ext cx="470741" cy="1513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900" b="0">
                <a:latin typeface="Museo Sans 300" panose="02000000000000000000" pitchFamily="50" charset="0"/>
              </a:rPr>
              <a:t>Versión: </a:t>
            </a:r>
          </a:p>
        </xdr:txBody>
      </xdr:sp>
      <xdr:sp macro="" textlink="">
        <xdr:nvSpPr>
          <xdr:cNvPr id="35" name="CuadroTexto 34">
            <a:extLst>
              <a:ext uri="{FF2B5EF4-FFF2-40B4-BE49-F238E27FC236}">
                <a16:creationId xmlns:a16="http://schemas.microsoft.com/office/drawing/2014/main" xmlns="" id="{B2A87398-5E90-48ED-8BB1-77A3BEC0C66E}"/>
              </a:ext>
            </a:extLst>
          </xdr:cNvPr>
          <xdr:cNvSpPr txBox="1"/>
        </xdr:nvSpPr>
        <xdr:spPr>
          <a:xfrm>
            <a:off x="9549558" y="547308"/>
            <a:ext cx="470741" cy="2160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900" b="0">
                <a:latin typeface="Museo Sans 300" panose="02000000000000000000" pitchFamily="50" charset="0"/>
              </a:rPr>
              <a:t>Vigente desde: </a:t>
            </a:r>
          </a:p>
        </xdr:txBody>
      </xdr:sp>
      <xdr:sp macro="" textlink="">
        <xdr:nvSpPr>
          <xdr:cNvPr id="36" name="CuadroTexto 35">
            <a:extLst>
              <a:ext uri="{FF2B5EF4-FFF2-40B4-BE49-F238E27FC236}">
                <a16:creationId xmlns:a16="http://schemas.microsoft.com/office/drawing/2014/main" xmlns="" id="{AAE5C4BE-954C-4C49-BBE9-1A6645C6CB06}"/>
              </a:ext>
            </a:extLst>
          </xdr:cNvPr>
          <xdr:cNvSpPr txBox="1"/>
        </xdr:nvSpPr>
        <xdr:spPr>
          <a:xfrm>
            <a:off x="10020300" y="257305"/>
            <a:ext cx="1041897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900" b="0">
                <a:latin typeface="Museo Sans 300" panose="02000000000000000000" pitchFamily="50" charset="0"/>
              </a:rPr>
              <a:t>127-FORGI-EMD01-01</a:t>
            </a:r>
          </a:p>
        </xdr:txBody>
      </xdr:sp>
      <xdr:sp macro="" textlink="">
        <xdr:nvSpPr>
          <xdr:cNvPr id="37" name="CuadroTexto 36">
            <a:extLst>
              <a:ext uri="{FF2B5EF4-FFF2-40B4-BE49-F238E27FC236}">
                <a16:creationId xmlns:a16="http://schemas.microsoft.com/office/drawing/2014/main" xmlns="" id="{9C9509AF-93BC-4CFB-A253-E3358FE63F18}"/>
              </a:ext>
            </a:extLst>
          </xdr:cNvPr>
          <xdr:cNvSpPr txBox="1"/>
        </xdr:nvSpPr>
        <xdr:spPr>
          <a:xfrm>
            <a:off x="10020303" y="398223"/>
            <a:ext cx="1041898" cy="15046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900" b="0">
                <a:latin typeface="Museo Sans 300" panose="02000000000000000000" pitchFamily="50" charset="0"/>
              </a:rPr>
              <a:t>1</a:t>
            </a:r>
          </a:p>
        </xdr:txBody>
      </xdr:sp>
      <xdr:sp macro="" textlink="">
        <xdr:nvSpPr>
          <xdr:cNvPr id="38" name="CuadroTexto 37">
            <a:extLst>
              <a:ext uri="{FF2B5EF4-FFF2-40B4-BE49-F238E27FC236}">
                <a16:creationId xmlns:a16="http://schemas.microsoft.com/office/drawing/2014/main" xmlns="" id="{01DDE5E2-1AB9-423B-95EB-36C00809E3C0}"/>
              </a:ext>
            </a:extLst>
          </xdr:cNvPr>
          <xdr:cNvSpPr txBox="1"/>
        </xdr:nvSpPr>
        <xdr:spPr>
          <a:xfrm>
            <a:off x="10020306" y="548687"/>
            <a:ext cx="1041898" cy="2148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900" b="0">
                <a:latin typeface="Museo Sans 300" panose="02000000000000000000" pitchFamily="50" charset="0"/>
              </a:rPr>
              <a:t>14/10/2020</a:t>
            </a:r>
          </a:p>
        </xdr:txBody>
      </xdr:sp>
    </xdr:grpSp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279952</xdr:colOff>
      <xdr:row>0</xdr:row>
      <xdr:rowOff>1046042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xmlns="" id="{A6891168-482F-4F14-902C-A5B58869E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38100" y="0"/>
          <a:ext cx="832402" cy="1046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5"/>
  <sheetViews>
    <sheetView showGridLines="0" tabSelected="1" zoomScaleNormal="100" zoomScaleSheetLayoutView="100" workbookViewId="0">
      <selection activeCell="AI3" sqref="AI3"/>
    </sheetView>
  </sheetViews>
  <sheetFormatPr baseColWidth="10" defaultColWidth="11.42578125" defaultRowHeight="15" x14ac:dyDescent="0.25"/>
  <cols>
    <col min="1" max="1" width="8.85546875" style="1" customWidth="1"/>
    <col min="2" max="2" width="31.85546875" style="1" customWidth="1"/>
    <col min="3" max="7" width="4.5703125" style="4" customWidth="1"/>
    <col min="8" max="8" width="6.140625" style="4" customWidth="1"/>
    <col min="9" max="13" width="4.5703125" style="4" customWidth="1"/>
    <col min="14" max="14" width="6.85546875" style="4" customWidth="1"/>
    <col min="15" max="19" width="4.5703125" style="4" customWidth="1"/>
    <col min="20" max="20" width="7" style="4" customWidth="1"/>
    <col min="21" max="25" width="4.5703125" style="4" customWidth="1"/>
    <col min="26" max="26" width="8.7109375" style="4" customWidth="1"/>
    <col min="27" max="31" width="4.5703125" style="4" customWidth="1"/>
    <col min="32" max="32" width="7.28515625" style="4" customWidth="1"/>
    <col min="33" max="37" width="5.28515625" style="4" customWidth="1"/>
    <col min="38" max="16384" width="11.42578125" style="1"/>
  </cols>
  <sheetData>
    <row r="1" spans="1:39" ht="87.75" customHeight="1" x14ac:dyDescent="0.25"/>
    <row r="2" spans="1:39" s="9" customFormat="1" ht="15" customHeight="1" x14ac:dyDescent="0.25">
      <c r="A2" s="10" t="s">
        <v>56</v>
      </c>
      <c r="B2" s="10"/>
      <c r="C2" s="10"/>
      <c r="D2" s="10"/>
      <c r="E2" s="10"/>
      <c r="F2" s="10"/>
      <c r="G2" s="10"/>
      <c r="H2" s="10"/>
      <c r="I2" s="11" t="s">
        <v>57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4"/>
      <c r="AH2" s="4"/>
      <c r="AI2" s="4"/>
      <c r="AJ2" s="4"/>
      <c r="AK2" s="4"/>
      <c r="AL2" s="4"/>
      <c r="AM2" s="4"/>
    </row>
    <row r="3" spans="1:39" s="9" customFormat="1" ht="6.7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4"/>
      <c r="AH3" s="4"/>
      <c r="AI3" s="4"/>
      <c r="AJ3" s="4"/>
      <c r="AK3" s="4"/>
      <c r="AL3" s="4"/>
      <c r="AM3" s="4"/>
    </row>
    <row r="4" spans="1:39" s="2" customFormat="1" ht="9.75" customHeight="1" x14ac:dyDescent="0.25">
      <c r="A4" s="54" t="s">
        <v>31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"/>
      <c r="AH4" s="5"/>
      <c r="AI4" s="5"/>
      <c r="AJ4" s="5"/>
      <c r="AK4" s="5"/>
    </row>
    <row r="5" spans="1:39" s="3" customFormat="1" ht="9.75" customHeight="1" x14ac:dyDescent="0.25">
      <c r="A5" s="55" t="s">
        <v>32</v>
      </c>
      <c r="B5" s="56"/>
      <c r="C5" s="57" t="s">
        <v>33</v>
      </c>
      <c r="D5" s="57"/>
      <c r="E5" s="57"/>
      <c r="F5" s="57"/>
      <c r="G5" s="57"/>
      <c r="H5" s="55" t="s">
        <v>34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6"/>
      <c r="AG5" s="6"/>
      <c r="AH5" s="6"/>
      <c r="AI5" s="6"/>
      <c r="AJ5" s="6"/>
      <c r="AK5" s="6"/>
    </row>
    <row r="6" spans="1:39" s="2" customFormat="1" ht="12" customHeight="1" x14ac:dyDescent="0.25">
      <c r="A6" s="59">
        <v>1</v>
      </c>
      <c r="B6" s="60"/>
      <c r="C6" s="61">
        <v>44118</v>
      </c>
      <c r="D6" s="61"/>
      <c r="E6" s="61"/>
      <c r="F6" s="61"/>
      <c r="G6" s="61"/>
      <c r="H6" s="59" t="s">
        <v>55</v>
      </c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0"/>
      <c r="AG6" s="5"/>
      <c r="AH6" s="5"/>
      <c r="AI6" s="5"/>
      <c r="AJ6" s="5"/>
      <c r="AK6" s="5"/>
    </row>
    <row r="7" spans="1:39" ht="16.5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9" ht="16.5" customHeight="1" x14ac:dyDescent="0.25">
      <c r="A8" s="13" t="s">
        <v>58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9" ht="16.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9" ht="6.75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9" ht="16.5" customHeight="1" x14ac:dyDescent="0.25">
      <c r="A11" s="15" t="s">
        <v>35</v>
      </c>
      <c r="B11" s="16" t="s">
        <v>36</v>
      </c>
      <c r="C11" s="16"/>
      <c r="D11" s="16"/>
      <c r="E11" s="16"/>
      <c r="F11" s="16"/>
      <c r="G11" s="16"/>
      <c r="H11" s="16"/>
      <c r="I11" s="16"/>
      <c r="J11" s="16"/>
      <c r="K11" s="16"/>
      <c r="L11" s="14"/>
      <c r="M11" s="16" t="s">
        <v>54</v>
      </c>
      <c r="N11" s="16"/>
      <c r="O11" s="16"/>
      <c r="P11" s="16"/>
      <c r="Q11" s="16"/>
      <c r="R11" s="16"/>
      <c r="S11" s="16"/>
      <c r="T11" s="16"/>
      <c r="U11" s="16"/>
      <c r="V11" s="16" t="s">
        <v>37</v>
      </c>
      <c r="W11" s="16"/>
      <c r="X11" s="16"/>
      <c r="Y11" s="16"/>
      <c r="Z11" s="16"/>
      <c r="AA11" s="16" t="s">
        <v>38</v>
      </c>
      <c r="AB11" s="16"/>
      <c r="AC11" s="16"/>
      <c r="AD11" s="16"/>
      <c r="AE11" s="16"/>
      <c r="AF11" s="16"/>
    </row>
    <row r="12" spans="1:39" ht="16.5" customHeight="1" x14ac:dyDescent="0.25">
      <c r="A12" s="17">
        <v>1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4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9" x14ac:dyDescent="0.25">
      <c r="A13" s="20">
        <v>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21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9" x14ac:dyDescent="0.25">
      <c r="A14" s="20">
        <v>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1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9" x14ac:dyDescent="0.25">
      <c r="A15" s="22">
        <v>4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1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9" x14ac:dyDescent="0.25">
      <c r="A16" s="20">
        <v>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1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7" ht="9" customHeight="1" thickBot="1" x14ac:dyDescent="0.3">
      <c r="A17" s="23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7" ht="15.75" customHeight="1" x14ac:dyDescent="0.25">
      <c r="A18" s="63" t="s">
        <v>15</v>
      </c>
      <c r="B18" s="64" t="s">
        <v>0</v>
      </c>
      <c r="C18" s="25" t="s">
        <v>39</v>
      </c>
      <c r="D18" s="26"/>
      <c r="E18" s="26"/>
      <c r="F18" s="26"/>
      <c r="G18" s="26"/>
      <c r="H18" s="27"/>
      <c r="I18" s="25" t="s">
        <v>40</v>
      </c>
      <c r="J18" s="26"/>
      <c r="K18" s="26"/>
      <c r="L18" s="26"/>
      <c r="M18" s="26"/>
      <c r="N18" s="27"/>
      <c r="O18" s="25" t="s">
        <v>41</v>
      </c>
      <c r="P18" s="26"/>
      <c r="Q18" s="26"/>
      <c r="R18" s="26"/>
      <c r="S18" s="26"/>
      <c r="T18" s="27"/>
      <c r="U18" s="25" t="s">
        <v>42</v>
      </c>
      <c r="V18" s="26"/>
      <c r="W18" s="26"/>
      <c r="X18" s="26"/>
      <c r="Y18" s="26"/>
      <c r="Z18" s="27"/>
      <c r="AA18" s="25" t="s">
        <v>43</v>
      </c>
      <c r="AB18" s="26"/>
      <c r="AC18" s="26"/>
      <c r="AD18" s="26"/>
      <c r="AE18" s="26"/>
      <c r="AF18" s="27"/>
      <c r="AG18" s="24"/>
      <c r="AH18" s="24"/>
      <c r="AI18" s="24"/>
      <c r="AJ18" s="24"/>
      <c r="AK18" s="24"/>
    </row>
    <row r="19" spans="1:37" ht="15.75" customHeight="1" thickBot="1" x14ac:dyDescent="0.3">
      <c r="A19" s="65"/>
      <c r="B19" s="28"/>
      <c r="C19" s="29">
        <v>1</v>
      </c>
      <c r="D19" s="30">
        <v>2</v>
      </c>
      <c r="E19" s="30">
        <v>3</v>
      </c>
      <c r="F19" s="30">
        <v>4</v>
      </c>
      <c r="G19" s="30">
        <v>5</v>
      </c>
      <c r="H19" s="31" t="s">
        <v>1</v>
      </c>
      <c r="I19" s="29">
        <v>1</v>
      </c>
      <c r="J19" s="30">
        <v>2</v>
      </c>
      <c r="K19" s="30">
        <v>3</v>
      </c>
      <c r="L19" s="30">
        <v>4</v>
      </c>
      <c r="M19" s="30">
        <v>5</v>
      </c>
      <c r="N19" s="31" t="s">
        <v>1</v>
      </c>
      <c r="O19" s="29">
        <v>1</v>
      </c>
      <c r="P19" s="30">
        <v>2</v>
      </c>
      <c r="Q19" s="30">
        <v>3</v>
      </c>
      <c r="R19" s="30">
        <v>4</v>
      </c>
      <c r="S19" s="30">
        <v>5</v>
      </c>
      <c r="T19" s="31" t="s">
        <v>1</v>
      </c>
      <c r="U19" s="29">
        <v>1</v>
      </c>
      <c r="V19" s="30">
        <v>2</v>
      </c>
      <c r="W19" s="30">
        <v>3</v>
      </c>
      <c r="X19" s="30">
        <v>4</v>
      </c>
      <c r="Y19" s="30">
        <v>5</v>
      </c>
      <c r="Z19" s="31" t="s">
        <v>1</v>
      </c>
      <c r="AA19" s="29">
        <v>1</v>
      </c>
      <c r="AB19" s="30">
        <v>2</v>
      </c>
      <c r="AC19" s="30">
        <v>3</v>
      </c>
      <c r="AD19" s="30">
        <v>4</v>
      </c>
      <c r="AE19" s="30">
        <v>5</v>
      </c>
      <c r="AF19" s="31" t="s">
        <v>1</v>
      </c>
      <c r="AG19" s="32">
        <v>1</v>
      </c>
      <c r="AH19" s="33">
        <v>2</v>
      </c>
      <c r="AI19" s="33">
        <v>3</v>
      </c>
      <c r="AJ19" s="33">
        <v>4</v>
      </c>
      <c r="AK19" s="33">
        <v>5</v>
      </c>
    </row>
    <row r="20" spans="1:37" ht="37.5" customHeight="1" x14ac:dyDescent="0.25">
      <c r="A20" s="34">
        <v>0.2</v>
      </c>
      <c r="B20" s="35" t="s">
        <v>4</v>
      </c>
      <c r="C20" s="36" t="s">
        <v>2</v>
      </c>
      <c r="D20" s="37"/>
      <c r="E20" s="37"/>
      <c r="F20" s="37"/>
      <c r="G20" s="37"/>
      <c r="H20" s="38">
        <f>MATCH("x",C20:G20)*$A$20</f>
        <v>0.2</v>
      </c>
      <c r="I20" s="39" t="s">
        <v>2</v>
      </c>
      <c r="J20" s="37"/>
      <c r="K20" s="37"/>
      <c r="L20" s="37"/>
      <c r="M20" s="37"/>
      <c r="N20" s="38">
        <f>MATCH("x",I20:M20)*$A$20</f>
        <v>0.2</v>
      </c>
      <c r="O20" s="39" t="s">
        <v>2</v>
      </c>
      <c r="P20" s="37"/>
      <c r="Q20" s="37"/>
      <c r="R20" s="37"/>
      <c r="S20" s="37"/>
      <c r="T20" s="38">
        <f>MATCH("x",O20:S20)*$A$20</f>
        <v>0.2</v>
      </c>
      <c r="U20" s="39" t="s">
        <v>2</v>
      </c>
      <c r="V20" s="37"/>
      <c r="W20" s="37"/>
      <c r="X20" s="37"/>
      <c r="Y20" s="37"/>
      <c r="Z20" s="38">
        <f>MATCH("x",U20:Y20)*$A$20</f>
        <v>0.2</v>
      </c>
      <c r="AA20" s="39" t="s">
        <v>2</v>
      </c>
      <c r="AB20" s="37"/>
      <c r="AC20" s="37"/>
      <c r="AD20" s="37"/>
      <c r="AE20" s="37"/>
      <c r="AF20" s="38">
        <f>MATCH("x",AA20:AE20)*$A$20</f>
        <v>0.2</v>
      </c>
      <c r="AG20" s="32" t="s">
        <v>49</v>
      </c>
      <c r="AH20" s="33" t="s">
        <v>50</v>
      </c>
      <c r="AI20" s="33" t="s">
        <v>51</v>
      </c>
      <c r="AJ20" s="33" t="s">
        <v>52</v>
      </c>
      <c r="AK20" s="33" t="s">
        <v>53</v>
      </c>
    </row>
    <row r="21" spans="1:37" ht="42" customHeight="1" thickBot="1" x14ac:dyDescent="0.3">
      <c r="A21" s="40"/>
      <c r="B21" s="41" t="s">
        <v>17</v>
      </c>
      <c r="C21" s="42" t="s">
        <v>16</v>
      </c>
      <c r="D21" s="43"/>
      <c r="E21" s="43"/>
      <c r="F21" s="43"/>
      <c r="G21" s="43"/>
      <c r="H21" s="44"/>
      <c r="I21" s="45" t="s">
        <v>16</v>
      </c>
      <c r="J21" s="42"/>
      <c r="K21" s="42"/>
      <c r="L21" s="42"/>
      <c r="M21" s="42"/>
      <c r="N21" s="46"/>
      <c r="O21" s="45" t="s">
        <v>16</v>
      </c>
      <c r="P21" s="43"/>
      <c r="Q21" s="43"/>
      <c r="R21" s="43"/>
      <c r="S21" s="43"/>
      <c r="T21" s="44"/>
      <c r="U21" s="45" t="s">
        <v>16</v>
      </c>
      <c r="V21" s="43"/>
      <c r="W21" s="43"/>
      <c r="X21" s="43"/>
      <c r="Y21" s="43"/>
      <c r="Z21" s="44"/>
      <c r="AA21" s="45" t="s">
        <v>16</v>
      </c>
      <c r="AB21" s="43"/>
      <c r="AC21" s="43"/>
      <c r="AD21" s="43"/>
      <c r="AE21" s="43"/>
      <c r="AF21" s="44"/>
      <c r="AG21" s="32">
        <v>1</v>
      </c>
      <c r="AH21" s="33">
        <v>2</v>
      </c>
      <c r="AI21" s="33">
        <v>3</v>
      </c>
      <c r="AJ21" s="33">
        <v>4</v>
      </c>
      <c r="AK21" s="33">
        <v>5</v>
      </c>
    </row>
    <row r="22" spans="1:37" ht="42" customHeight="1" x14ac:dyDescent="0.25">
      <c r="A22" s="66">
        <v>0.15</v>
      </c>
      <c r="B22" s="35" t="s">
        <v>5</v>
      </c>
      <c r="C22" s="36"/>
      <c r="D22" s="37" t="s">
        <v>2</v>
      </c>
      <c r="E22" s="37"/>
      <c r="F22" s="37"/>
      <c r="G22" s="37"/>
      <c r="H22" s="38">
        <f>MATCH("x",C22:G22)*$A$22</f>
        <v>0.3</v>
      </c>
      <c r="I22" s="39"/>
      <c r="J22" s="37" t="s">
        <v>2</v>
      </c>
      <c r="K22" s="37"/>
      <c r="L22" s="37"/>
      <c r="M22" s="37"/>
      <c r="N22" s="38">
        <f>MATCH("x",I22:M22)*$A$22</f>
        <v>0.3</v>
      </c>
      <c r="O22" s="36"/>
      <c r="P22" s="37" t="s">
        <v>2</v>
      </c>
      <c r="Q22" s="37"/>
      <c r="R22" s="37"/>
      <c r="S22" s="37"/>
      <c r="T22" s="38">
        <f>MATCH("x",O22:S22)*$A$22</f>
        <v>0.3</v>
      </c>
      <c r="U22" s="36"/>
      <c r="V22" s="37" t="s">
        <v>2</v>
      </c>
      <c r="W22" s="37"/>
      <c r="X22" s="37"/>
      <c r="Y22" s="37"/>
      <c r="Z22" s="38">
        <f>MATCH("x",U22:Y22)*$A$22</f>
        <v>0.3</v>
      </c>
      <c r="AA22" s="36"/>
      <c r="AB22" s="37" t="s">
        <v>2</v>
      </c>
      <c r="AC22" s="37"/>
      <c r="AD22" s="37"/>
      <c r="AE22" s="37"/>
      <c r="AF22" s="38">
        <f>MATCH("x",AA22:AE22)*$A$22</f>
        <v>0.3</v>
      </c>
      <c r="AG22" s="32" t="s">
        <v>49</v>
      </c>
      <c r="AH22" s="33" t="s">
        <v>50</v>
      </c>
      <c r="AI22" s="33" t="s">
        <v>51</v>
      </c>
      <c r="AJ22" s="33" t="s">
        <v>52</v>
      </c>
      <c r="AK22" s="33" t="s">
        <v>53</v>
      </c>
    </row>
    <row r="23" spans="1:37" ht="42" customHeight="1" thickBot="1" x14ac:dyDescent="0.3">
      <c r="A23" s="67"/>
      <c r="B23" s="41" t="s">
        <v>18</v>
      </c>
      <c r="C23" s="42" t="s">
        <v>19</v>
      </c>
      <c r="D23" s="43"/>
      <c r="E23" s="43"/>
      <c r="F23" s="43"/>
      <c r="G23" s="43"/>
      <c r="H23" s="44"/>
      <c r="I23" s="45" t="s">
        <v>19</v>
      </c>
      <c r="J23" s="42"/>
      <c r="K23" s="42"/>
      <c r="L23" s="42"/>
      <c r="M23" s="42"/>
      <c r="N23" s="46"/>
      <c r="O23" s="45" t="s">
        <v>19</v>
      </c>
      <c r="P23" s="43"/>
      <c r="Q23" s="43"/>
      <c r="R23" s="43"/>
      <c r="S23" s="43"/>
      <c r="T23" s="44"/>
      <c r="U23" s="45" t="s">
        <v>19</v>
      </c>
      <c r="V23" s="43"/>
      <c r="W23" s="43"/>
      <c r="X23" s="43"/>
      <c r="Y23" s="43"/>
      <c r="Z23" s="44"/>
      <c r="AA23" s="45" t="s">
        <v>19</v>
      </c>
      <c r="AB23" s="43"/>
      <c r="AC23" s="43"/>
      <c r="AD23" s="43"/>
      <c r="AE23" s="43"/>
      <c r="AF23" s="44"/>
      <c r="AG23" s="32">
        <v>1</v>
      </c>
      <c r="AH23" s="33">
        <v>2</v>
      </c>
      <c r="AI23" s="33">
        <v>3</v>
      </c>
      <c r="AJ23" s="33">
        <v>4</v>
      </c>
      <c r="AK23" s="33">
        <v>5</v>
      </c>
    </row>
    <row r="24" spans="1:37" ht="42" customHeight="1" x14ac:dyDescent="0.25">
      <c r="A24" s="68">
        <v>0.15</v>
      </c>
      <c r="B24" s="35" t="s">
        <v>6</v>
      </c>
      <c r="C24" s="36"/>
      <c r="D24" s="37" t="s">
        <v>2</v>
      </c>
      <c r="E24" s="37"/>
      <c r="F24" s="37"/>
      <c r="G24" s="37"/>
      <c r="H24" s="38">
        <f>MATCH("x",C24:G24)*$A$24</f>
        <v>0.3</v>
      </c>
      <c r="I24" s="36"/>
      <c r="J24" s="37" t="s">
        <v>2</v>
      </c>
      <c r="K24" s="37"/>
      <c r="L24" s="37"/>
      <c r="M24" s="37"/>
      <c r="N24" s="38">
        <f>MATCH("x",I24:M24)*$A$24</f>
        <v>0.3</v>
      </c>
      <c r="O24" s="36"/>
      <c r="P24" s="37" t="s">
        <v>2</v>
      </c>
      <c r="Q24" s="37"/>
      <c r="R24" s="37"/>
      <c r="S24" s="37"/>
      <c r="T24" s="38">
        <f>MATCH("x",O24:S24)*$A$24</f>
        <v>0.3</v>
      </c>
      <c r="U24" s="36"/>
      <c r="V24" s="37" t="s">
        <v>2</v>
      </c>
      <c r="W24" s="37"/>
      <c r="X24" s="37"/>
      <c r="Y24" s="37"/>
      <c r="Z24" s="38">
        <f>MATCH("x",U24:Y24)*$A$24</f>
        <v>0.3</v>
      </c>
      <c r="AA24" s="36"/>
      <c r="AB24" s="37" t="s">
        <v>2</v>
      </c>
      <c r="AC24" s="37"/>
      <c r="AD24" s="37"/>
      <c r="AE24" s="37"/>
      <c r="AF24" s="38">
        <f>MATCH("x",AA24:AE24)*$A$24</f>
        <v>0.3</v>
      </c>
      <c r="AG24" s="32" t="s">
        <v>44</v>
      </c>
      <c r="AH24" s="33" t="s">
        <v>45</v>
      </c>
      <c r="AI24" s="33" t="s">
        <v>48</v>
      </c>
      <c r="AJ24" s="33" t="s">
        <v>46</v>
      </c>
      <c r="AK24" s="33" t="s">
        <v>47</v>
      </c>
    </row>
    <row r="25" spans="1:37" ht="42" customHeight="1" thickBot="1" x14ac:dyDescent="0.3">
      <c r="A25" s="69"/>
      <c r="B25" s="41" t="s">
        <v>20</v>
      </c>
      <c r="C25" s="42"/>
      <c r="D25" s="43"/>
      <c r="E25" s="43"/>
      <c r="F25" s="43"/>
      <c r="G25" s="43"/>
      <c r="H25" s="44"/>
      <c r="I25" s="45"/>
      <c r="J25" s="42"/>
      <c r="K25" s="42"/>
      <c r="L25" s="42"/>
      <c r="M25" s="42"/>
      <c r="N25" s="46"/>
      <c r="O25" s="45"/>
      <c r="P25" s="43"/>
      <c r="Q25" s="43"/>
      <c r="R25" s="43"/>
      <c r="S25" s="43"/>
      <c r="T25" s="44"/>
      <c r="U25" s="45"/>
      <c r="V25" s="43"/>
      <c r="W25" s="43"/>
      <c r="X25" s="43"/>
      <c r="Y25" s="43"/>
      <c r="Z25" s="44"/>
      <c r="AA25" s="45"/>
      <c r="AB25" s="43"/>
      <c r="AC25" s="43"/>
      <c r="AD25" s="43"/>
      <c r="AE25" s="43"/>
      <c r="AF25" s="44"/>
      <c r="AG25" s="32">
        <v>1</v>
      </c>
      <c r="AH25" s="33">
        <v>2</v>
      </c>
      <c r="AI25" s="33">
        <v>3</v>
      </c>
      <c r="AJ25" s="33">
        <v>4</v>
      </c>
      <c r="AK25" s="33">
        <v>5</v>
      </c>
    </row>
    <row r="26" spans="1:37" ht="42" customHeight="1" x14ac:dyDescent="0.25">
      <c r="A26" s="68">
        <v>0.06</v>
      </c>
      <c r="B26" s="35" t="s">
        <v>7</v>
      </c>
      <c r="C26" s="36"/>
      <c r="D26" s="37" t="s">
        <v>2</v>
      </c>
      <c r="E26" s="37"/>
      <c r="F26" s="37"/>
      <c r="G26" s="37"/>
      <c r="H26" s="38">
        <f>MATCH("x",C26:G26)*$A$26</f>
        <v>0.12</v>
      </c>
      <c r="I26" s="36"/>
      <c r="J26" s="37" t="s">
        <v>2</v>
      </c>
      <c r="K26" s="37"/>
      <c r="L26" s="37"/>
      <c r="M26" s="37"/>
      <c r="N26" s="38">
        <f>MATCH("x",I26:M26)*$A$26</f>
        <v>0.12</v>
      </c>
      <c r="O26" s="36"/>
      <c r="P26" s="37" t="s">
        <v>2</v>
      </c>
      <c r="Q26" s="37"/>
      <c r="R26" s="37"/>
      <c r="S26" s="37"/>
      <c r="T26" s="38">
        <f>MATCH("x",O26:S26)*$A$26</f>
        <v>0.12</v>
      </c>
      <c r="U26" s="36"/>
      <c r="V26" s="37" t="s">
        <v>2</v>
      </c>
      <c r="W26" s="37"/>
      <c r="X26" s="37"/>
      <c r="Y26" s="37"/>
      <c r="Z26" s="38">
        <f>MATCH("x",U26:Y26)*$A$26</f>
        <v>0.12</v>
      </c>
      <c r="AA26" s="36"/>
      <c r="AB26" s="37" t="s">
        <v>2</v>
      </c>
      <c r="AC26" s="37"/>
      <c r="AD26" s="37"/>
      <c r="AE26" s="37"/>
      <c r="AF26" s="38">
        <f>MATCH("x",AA26:AE26)*$A$26</f>
        <v>0.12</v>
      </c>
      <c r="AG26" s="33" t="s">
        <v>53</v>
      </c>
      <c r="AH26" s="33" t="s">
        <v>52</v>
      </c>
      <c r="AI26" s="33" t="s">
        <v>51</v>
      </c>
      <c r="AJ26" s="33" t="s">
        <v>50</v>
      </c>
      <c r="AK26" s="33" t="s">
        <v>49</v>
      </c>
    </row>
    <row r="27" spans="1:37" ht="54.75" customHeight="1" thickBot="1" x14ac:dyDescent="0.3">
      <c r="A27" s="69"/>
      <c r="B27" s="41" t="s">
        <v>22</v>
      </c>
      <c r="C27" s="42" t="s">
        <v>16</v>
      </c>
      <c r="D27" s="43"/>
      <c r="E27" s="43"/>
      <c r="F27" s="43"/>
      <c r="G27" s="43"/>
      <c r="H27" s="44"/>
      <c r="I27" s="45" t="s">
        <v>16</v>
      </c>
      <c r="J27" s="42"/>
      <c r="K27" s="42"/>
      <c r="L27" s="42"/>
      <c r="M27" s="42"/>
      <c r="N27" s="46"/>
      <c r="O27" s="45" t="s">
        <v>16</v>
      </c>
      <c r="P27" s="43"/>
      <c r="Q27" s="43"/>
      <c r="R27" s="43"/>
      <c r="S27" s="43"/>
      <c r="T27" s="44"/>
      <c r="U27" s="45" t="s">
        <v>16</v>
      </c>
      <c r="V27" s="43"/>
      <c r="W27" s="43"/>
      <c r="X27" s="43"/>
      <c r="Y27" s="43"/>
      <c r="Z27" s="44"/>
      <c r="AA27" s="45" t="s">
        <v>16</v>
      </c>
      <c r="AB27" s="43"/>
      <c r="AC27" s="43"/>
      <c r="AD27" s="43"/>
      <c r="AE27" s="43"/>
      <c r="AF27" s="44"/>
      <c r="AG27" s="32">
        <v>1</v>
      </c>
      <c r="AH27" s="33">
        <v>2</v>
      </c>
      <c r="AI27" s="33">
        <v>3</v>
      </c>
      <c r="AJ27" s="33">
        <v>4</v>
      </c>
      <c r="AK27" s="33">
        <v>5</v>
      </c>
    </row>
    <row r="28" spans="1:37" ht="39" customHeight="1" x14ac:dyDescent="0.25">
      <c r="A28" s="68">
        <v>0.06</v>
      </c>
      <c r="B28" s="35" t="s">
        <v>8</v>
      </c>
      <c r="C28" s="36"/>
      <c r="D28" s="37" t="s">
        <v>2</v>
      </c>
      <c r="E28" s="37"/>
      <c r="F28" s="37"/>
      <c r="G28" s="37"/>
      <c r="H28" s="38">
        <f>MATCH("x",C28:G28)*$A$26</f>
        <v>0.12</v>
      </c>
      <c r="I28" s="36"/>
      <c r="J28" s="37" t="s">
        <v>2</v>
      </c>
      <c r="K28" s="37"/>
      <c r="L28" s="37"/>
      <c r="M28" s="37"/>
      <c r="N28" s="38">
        <f>MATCH("x",I28:M28)*$A$26</f>
        <v>0.12</v>
      </c>
      <c r="O28" s="36"/>
      <c r="P28" s="37" t="s">
        <v>2</v>
      </c>
      <c r="Q28" s="37"/>
      <c r="R28" s="37"/>
      <c r="S28" s="37"/>
      <c r="T28" s="38">
        <f>MATCH("x",O28:S28)*$A$26</f>
        <v>0.12</v>
      </c>
      <c r="U28" s="36"/>
      <c r="V28" s="37" t="s">
        <v>2</v>
      </c>
      <c r="W28" s="37"/>
      <c r="X28" s="37"/>
      <c r="Y28" s="37"/>
      <c r="Z28" s="38">
        <f>MATCH("x",U28:Y28)*$A$26</f>
        <v>0.12</v>
      </c>
      <c r="AA28" s="36"/>
      <c r="AB28" s="37" t="s">
        <v>2</v>
      </c>
      <c r="AC28" s="37"/>
      <c r="AD28" s="37"/>
      <c r="AE28" s="37"/>
      <c r="AF28" s="38">
        <f>MATCH("x",AA28:AE28)*$A$26</f>
        <v>0.12</v>
      </c>
      <c r="AG28" s="33" t="s">
        <v>53</v>
      </c>
      <c r="AH28" s="33" t="s">
        <v>52</v>
      </c>
      <c r="AI28" s="33" t="s">
        <v>51</v>
      </c>
      <c r="AJ28" s="33" t="s">
        <v>50</v>
      </c>
      <c r="AK28" s="33" t="s">
        <v>49</v>
      </c>
    </row>
    <row r="29" spans="1:37" ht="69" customHeight="1" thickBot="1" x14ac:dyDescent="0.3">
      <c r="A29" s="69"/>
      <c r="B29" s="41" t="s">
        <v>21</v>
      </c>
      <c r="C29" s="42"/>
      <c r="D29" s="43"/>
      <c r="E29" s="43"/>
      <c r="F29" s="43"/>
      <c r="G29" s="43"/>
      <c r="H29" s="44"/>
      <c r="I29" s="45"/>
      <c r="J29" s="42"/>
      <c r="K29" s="42"/>
      <c r="L29" s="42"/>
      <c r="M29" s="42"/>
      <c r="N29" s="46"/>
      <c r="O29" s="45"/>
      <c r="P29" s="43"/>
      <c r="Q29" s="43"/>
      <c r="R29" s="43"/>
      <c r="S29" s="43"/>
      <c r="T29" s="44"/>
      <c r="U29" s="45"/>
      <c r="V29" s="43"/>
      <c r="W29" s="43"/>
      <c r="X29" s="43"/>
      <c r="Y29" s="43"/>
      <c r="Z29" s="44"/>
      <c r="AA29" s="45"/>
      <c r="AB29" s="43"/>
      <c r="AC29" s="43"/>
      <c r="AD29" s="43"/>
      <c r="AE29" s="43"/>
      <c r="AF29" s="44"/>
      <c r="AG29" s="32">
        <v>1</v>
      </c>
      <c r="AH29" s="33">
        <v>2</v>
      </c>
      <c r="AI29" s="33">
        <v>3</v>
      </c>
      <c r="AJ29" s="33">
        <v>4</v>
      </c>
      <c r="AK29" s="33">
        <v>5</v>
      </c>
    </row>
    <row r="30" spans="1:37" ht="42" customHeight="1" x14ac:dyDescent="0.25">
      <c r="A30" s="68">
        <v>0.05</v>
      </c>
      <c r="B30" s="35" t="s">
        <v>9</v>
      </c>
      <c r="C30" s="36"/>
      <c r="D30" s="37" t="s">
        <v>2</v>
      </c>
      <c r="E30" s="37"/>
      <c r="F30" s="37"/>
      <c r="G30" s="37"/>
      <c r="H30" s="38">
        <f>MATCH("x",C30:G30)*$A$26</f>
        <v>0.12</v>
      </c>
      <c r="I30" s="36"/>
      <c r="J30" s="37" t="s">
        <v>2</v>
      </c>
      <c r="K30" s="37"/>
      <c r="L30" s="37"/>
      <c r="M30" s="37"/>
      <c r="N30" s="38">
        <f>MATCH("x",I30:M30)*$A$26</f>
        <v>0.12</v>
      </c>
      <c r="O30" s="36"/>
      <c r="P30" s="37" t="s">
        <v>2</v>
      </c>
      <c r="Q30" s="37"/>
      <c r="R30" s="37"/>
      <c r="S30" s="37"/>
      <c r="T30" s="38">
        <f>MATCH("x",O30:S30)*$A$26</f>
        <v>0.12</v>
      </c>
      <c r="U30" s="36"/>
      <c r="V30" s="37" t="s">
        <v>2</v>
      </c>
      <c r="W30" s="37"/>
      <c r="X30" s="37"/>
      <c r="Y30" s="37"/>
      <c r="Z30" s="38">
        <f>MATCH("x",U30:Y30)*$A$26</f>
        <v>0.12</v>
      </c>
      <c r="AA30" s="36"/>
      <c r="AB30" s="37" t="s">
        <v>2</v>
      </c>
      <c r="AC30" s="37"/>
      <c r="AD30" s="37"/>
      <c r="AE30" s="37"/>
      <c r="AF30" s="38">
        <f>MATCH("x",AA30:AE30)*$A$26</f>
        <v>0.12</v>
      </c>
      <c r="AG30" s="32" t="s">
        <v>49</v>
      </c>
      <c r="AH30" s="33" t="s">
        <v>50</v>
      </c>
      <c r="AI30" s="33" t="s">
        <v>51</v>
      </c>
      <c r="AJ30" s="33" t="s">
        <v>52</v>
      </c>
      <c r="AK30" s="33" t="s">
        <v>53</v>
      </c>
    </row>
    <row r="31" spans="1:37" ht="42" customHeight="1" thickBot="1" x14ac:dyDescent="0.3">
      <c r="A31" s="69"/>
      <c r="B31" s="41" t="s">
        <v>23</v>
      </c>
      <c r="C31" s="42"/>
      <c r="D31" s="43"/>
      <c r="E31" s="43"/>
      <c r="F31" s="43"/>
      <c r="G31" s="43"/>
      <c r="H31" s="44"/>
      <c r="I31" s="45"/>
      <c r="J31" s="42"/>
      <c r="K31" s="42"/>
      <c r="L31" s="42"/>
      <c r="M31" s="42"/>
      <c r="N31" s="46"/>
      <c r="O31" s="45"/>
      <c r="P31" s="43"/>
      <c r="Q31" s="43"/>
      <c r="R31" s="43"/>
      <c r="S31" s="43"/>
      <c r="T31" s="44"/>
      <c r="U31" s="45"/>
      <c r="V31" s="43"/>
      <c r="W31" s="43"/>
      <c r="X31" s="43"/>
      <c r="Y31" s="43"/>
      <c r="Z31" s="44"/>
      <c r="AA31" s="45"/>
      <c r="AB31" s="43"/>
      <c r="AC31" s="43"/>
      <c r="AD31" s="43"/>
      <c r="AE31" s="43"/>
      <c r="AF31" s="44"/>
      <c r="AG31" s="32">
        <v>1</v>
      </c>
      <c r="AH31" s="33">
        <v>2</v>
      </c>
      <c r="AI31" s="33">
        <v>3</v>
      </c>
      <c r="AJ31" s="33">
        <v>4</v>
      </c>
      <c r="AK31" s="33">
        <v>5</v>
      </c>
    </row>
    <row r="32" spans="1:37" ht="42" customHeight="1" x14ac:dyDescent="0.25">
      <c r="A32" s="68">
        <v>0.05</v>
      </c>
      <c r="B32" s="35" t="s">
        <v>10</v>
      </c>
      <c r="C32" s="36"/>
      <c r="D32" s="37" t="s">
        <v>2</v>
      </c>
      <c r="E32" s="37"/>
      <c r="F32" s="37"/>
      <c r="G32" s="37"/>
      <c r="H32" s="38">
        <f>MATCH("x",C32:G32)*$A$26</f>
        <v>0.12</v>
      </c>
      <c r="I32" s="36"/>
      <c r="J32" s="37" t="s">
        <v>2</v>
      </c>
      <c r="K32" s="37"/>
      <c r="L32" s="37"/>
      <c r="M32" s="37"/>
      <c r="N32" s="38">
        <f>MATCH("x",I32:M32)*$A$26</f>
        <v>0.12</v>
      </c>
      <c r="O32" s="36"/>
      <c r="P32" s="37" t="s">
        <v>2</v>
      </c>
      <c r="Q32" s="37"/>
      <c r="R32" s="37"/>
      <c r="S32" s="37"/>
      <c r="T32" s="38">
        <f>MATCH("x",O32:S32)*$A$26</f>
        <v>0.12</v>
      </c>
      <c r="U32" s="36"/>
      <c r="V32" s="37" t="s">
        <v>2</v>
      </c>
      <c r="W32" s="37"/>
      <c r="X32" s="37"/>
      <c r="Y32" s="37"/>
      <c r="Z32" s="38">
        <f>MATCH("x",U32:Y32)*$A$26</f>
        <v>0.12</v>
      </c>
      <c r="AA32" s="36"/>
      <c r="AB32" s="37" t="s">
        <v>2</v>
      </c>
      <c r="AC32" s="37"/>
      <c r="AD32" s="37"/>
      <c r="AE32" s="37"/>
      <c r="AF32" s="38">
        <f>MATCH("x",AA32:AE32)*$A$26</f>
        <v>0.12</v>
      </c>
      <c r="AG32" s="32" t="s">
        <v>49</v>
      </c>
      <c r="AH32" s="33" t="s">
        <v>50</v>
      </c>
      <c r="AI32" s="33" t="s">
        <v>51</v>
      </c>
      <c r="AJ32" s="33" t="s">
        <v>52</v>
      </c>
      <c r="AK32" s="33" t="s">
        <v>53</v>
      </c>
    </row>
    <row r="33" spans="1:37" ht="42" customHeight="1" thickBot="1" x14ac:dyDescent="0.3">
      <c r="A33" s="69"/>
      <c r="B33" s="41" t="s">
        <v>24</v>
      </c>
      <c r="C33" s="42"/>
      <c r="D33" s="43"/>
      <c r="E33" s="43"/>
      <c r="F33" s="43"/>
      <c r="G33" s="43"/>
      <c r="H33" s="44"/>
      <c r="I33" s="45"/>
      <c r="J33" s="42"/>
      <c r="K33" s="42"/>
      <c r="L33" s="42"/>
      <c r="M33" s="42"/>
      <c r="N33" s="46"/>
      <c r="O33" s="45"/>
      <c r="P33" s="43"/>
      <c r="Q33" s="43"/>
      <c r="R33" s="43"/>
      <c r="S33" s="43"/>
      <c r="T33" s="44"/>
      <c r="U33" s="45"/>
      <c r="V33" s="43"/>
      <c r="W33" s="43"/>
      <c r="X33" s="43"/>
      <c r="Y33" s="43"/>
      <c r="Z33" s="44"/>
      <c r="AA33" s="45"/>
      <c r="AB33" s="43"/>
      <c r="AC33" s="43"/>
      <c r="AD33" s="43"/>
      <c r="AE33" s="43"/>
      <c r="AF33" s="44"/>
      <c r="AG33" s="32">
        <v>1</v>
      </c>
      <c r="AH33" s="33">
        <v>2</v>
      </c>
      <c r="AI33" s="33">
        <v>3</v>
      </c>
      <c r="AJ33" s="33">
        <v>4</v>
      </c>
      <c r="AK33" s="33">
        <v>5</v>
      </c>
    </row>
    <row r="34" spans="1:37" ht="42" customHeight="1" x14ac:dyDescent="0.25">
      <c r="A34" s="68">
        <v>0.05</v>
      </c>
      <c r="B34" s="35" t="s">
        <v>11</v>
      </c>
      <c r="C34" s="36"/>
      <c r="D34" s="37" t="s">
        <v>2</v>
      </c>
      <c r="E34" s="37"/>
      <c r="F34" s="37"/>
      <c r="G34" s="37"/>
      <c r="H34" s="38">
        <f>MATCH("x",C34:G34)*$A$26</f>
        <v>0.12</v>
      </c>
      <c r="I34" s="36"/>
      <c r="J34" s="37" t="s">
        <v>2</v>
      </c>
      <c r="K34" s="37"/>
      <c r="L34" s="37"/>
      <c r="M34" s="37"/>
      <c r="N34" s="38">
        <f>MATCH("x",I34:M34)*$A$26</f>
        <v>0.12</v>
      </c>
      <c r="O34" s="36"/>
      <c r="P34" s="37" t="s">
        <v>2</v>
      </c>
      <c r="Q34" s="37"/>
      <c r="R34" s="37"/>
      <c r="S34" s="37"/>
      <c r="T34" s="38">
        <f>MATCH("x",O34:S34)*$A$26</f>
        <v>0.12</v>
      </c>
      <c r="U34" s="36"/>
      <c r="V34" s="37" t="s">
        <v>2</v>
      </c>
      <c r="W34" s="37"/>
      <c r="X34" s="37"/>
      <c r="Y34" s="37"/>
      <c r="Z34" s="38">
        <f>MATCH("x",U34:Y34)*$A$26</f>
        <v>0.12</v>
      </c>
      <c r="AA34" s="36"/>
      <c r="AB34" s="37" t="s">
        <v>2</v>
      </c>
      <c r="AC34" s="37"/>
      <c r="AD34" s="37"/>
      <c r="AE34" s="37"/>
      <c r="AF34" s="38">
        <f>MATCH("x",AA34:AE34)*$A$26</f>
        <v>0.12</v>
      </c>
      <c r="AG34" s="33" t="s">
        <v>53</v>
      </c>
      <c r="AH34" s="33" t="s">
        <v>52</v>
      </c>
      <c r="AI34" s="33" t="s">
        <v>51</v>
      </c>
      <c r="AJ34" s="33" t="s">
        <v>50</v>
      </c>
      <c r="AK34" s="33" t="s">
        <v>49</v>
      </c>
    </row>
    <row r="35" spans="1:37" ht="42" customHeight="1" thickBot="1" x14ac:dyDescent="0.3">
      <c r="A35" s="69"/>
      <c r="B35" s="41" t="s">
        <v>25</v>
      </c>
      <c r="C35" s="42"/>
      <c r="D35" s="43"/>
      <c r="E35" s="43"/>
      <c r="F35" s="43"/>
      <c r="G35" s="43"/>
      <c r="H35" s="44"/>
      <c r="I35" s="45"/>
      <c r="J35" s="42"/>
      <c r="K35" s="42"/>
      <c r="L35" s="42"/>
      <c r="M35" s="42"/>
      <c r="N35" s="46"/>
      <c r="O35" s="45"/>
      <c r="P35" s="43"/>
      <c r="Q35" s="43"/>
      <c r="R35" s="43"/>
      <c r="S35" s="43"/>
      <c r="T35" s="44"/>
      <c r="U35" s="45"/>
      <c r="V35" s="43"/>
      <c r="W35" s="43"/>
      <c r="X35" s="43"/>
      <c r="Y35" s="43"/>
      <c r="Z35" s="44"/>
      <c r="AA35" s="45"/>
      <c r="AB35" s="43"/>
      <c r="AC35" s="43"/>
      <c r="AD35" s="43"/>
      <c r="AE35" s="43"/>
      <c r="AF35" s="44"/>
      <c r="AG35" s="32">
        <v>1</v>
      </c>
      <c r="AH35" s="33">
        <v>2</v>
      </c>
      <c r="AI35" s="33">
        <v>3</v>
      </c>
      <c r="AJ35" s="33">
        <v>4</v>
      </c>
      <c r="AK35" s="33">
        <v>5</v>
      </c>
    </row>
    <row r="36" spans="1:37" ht="42" customHeight="1" x14ac:dyDescent="0.25">
      <c r="A36" s="68">
        <v>0.05</v>
      </c>
      <c r="B36" s="35" t="s">
        <v>28</v>
      </c>
      <c r="C36" s="36"/>
      <c r="D36" s="37"/>
      <c r="E36" s="37"/>
      <c r="F36" s="37" t="s">
        <v>2</v>
      </c>
      <c r="G36" s="37"/>
      <c r="H36" s="38">
        <f>MATCH("x",C36:G36,1)*$A$36</f>
        <v>0.2</v>
      </c>
      <c r="I36" s="36"/>
      <c r="J36" s="37"/>
      <c r="K36" s="37"/>
      <c r="L36" s="37" t="s">
        <v>2</v>
      </c>
      <c r="M36" s="37"/>
      <c r="N36" s="38">
        <f>MATCH("x",I36:M36,1)*$A$36</f>
        <v>0.2</v>
      </c>
      <c r="O36" s="36"/>
      <c r="P36" s="37"/>
      <c r="Q36" s="37"/>
      <c r="R36" s="37" t="s">
        <v>2</v>
      </c>
      <c r="S36" s="37"/>
      <c r="T36" s="38">
        <f>MATCH("x",O36:S36,1)*$A$36</f>
        <v>0.2</v>
      </c>
      <c r="U36" s="36"/>
      <c r="V36" s="37"/>
      <c r="W36" s="37"/>
      <c r="X36" s="37" t="s">
        <v>2</v>
      </c>
      <c r="Y36" s="37"/>
      <c r="Z36" s="38">
        <f>MATCH("x",U36:Y36,1)*$A$36</f>
        <v>0.2</v>
      </c>
      <c r="AA36" s="36"/>
      <c r="AB36" s="37"/>
      <c r="AC36" s="37"/>
      <c r="AD36" s="37" t="s">
        <v>2</v>
      </c>
      <c r="AE36" s="37"/>
      <c r="AF36" s="38">
        <f>MATCH("x",AA36:AE36,1)*$A$36</f>
        <v>0.2</v>
      </c>
      <c r="AG36" s="33" t="s">
        <v>53</v>
      </c>
      <c r="AH36" s="33" t="s">
        <v>52</v>
      </c>
      <c r="AI36" s="33" t="s">
        <v>51</v>
      </c>
      <c r="AJ36" s="33" t="s">
        <v>50</v>
      </c>
      <c r="AK36" s="33" t="s">
        <v>49</v>
      </c>
    </row>
    <row r="37" spans="1:37" ht="57" customHeight="1" thickBot="1" x14ac:dyDescent="0.3">
      <c r="A37" s="69"/>
      <c r="B37" s="41" t="s">
        <v>27</v>
      </c>
      <c r="C37" s="42"/>
      <c r="D37" s="43"/>
      <c r="E37" s="43"/>
      <c r="F37" s="43"/>
      <c r="G37" s="43"/>
      <c r="H37" s="44"/>
      <c r="I37" s="45"/>
      <c r="J37" s="42"/>
      <c r="K37" s="42"/>
      <c r="L37" s="42"/>
      <c r="M37" s="42"/>
      <c r="N37" s="46"/>
      <c r="O37" s="45"/>
      <c r="P37" s="43"/>
      <c r="Q37" s="43"/>
      <c r="R37" s="43"/>
      <c r="S37" s="43"/>
      <c r="T37" s="44"/>
      <c r="U37" s="45"/>
      <c r="V37" s="43"/>
      <c r="W37" s="43"/>
      <c r="X37" s="43"/>
      <c r="Y37" s="43"/>
      <c r="Z37" s="44"/>
      <c r="AA37" s="45"/>
      <c r="AB37" s="43"/>
      <c r="AC37" s="43"/>
      <c r="AD37" s="43"/>
      <c r="AE37" s="43"/>
      <c r="AF37" s="44"/>
      <c r="AG37" s="32">
        <v>1</v>
      </c>
      <c r="AH37" s="33">
        <v>2</v>
      </c>
      <c r="AI37" s="33">
        <v>3</v>
      </c>
      <c r="AJ37" s="33">
        <v>4</v>
      </c>
      <c r="AK37" s="33">
        <v>5</v>
      </c>
    </row>
    <row r="38" spans="1:37" ht="42" customHeight="1" x14ac:dyDescent="0.25">
      <c r="A38" s="68">
        <v>0.05</v>
      </c>
      <c r="B38" s="35" t="s">
        <v>12</v>
      </c>
      <c r="C38" s="36"/>
      <c r="D38" s="37"/>
      <c r="E38" s="37"/>
      <c r="F38" s="37"/>
      <c r="G38" s="37" t="s">
        <v>2</v>
      </c>
      <c r="H38" s="38">
        <f>MATCH("x",C38:G38,1)*$A$38</f>
        <v>0.25</v>
      </c>
      <c r="I38" s="36"/>
      <c r="J38" s="37"/>
      <c r="K38" s="37"/>
      <c r="L38" s="37"/>
      <c r="M38" s="37" t="s">
        <v>2</v>
      </c>
      <c r="N38" s="38">
        <f>MATCH("x",I38:M38,1)*$A$38</f>
        <v>0.25</v>
      </c>
      <c r="O38" s="36"/>
      <c r="P38" s="37"/>
      <c r="Q38" s="37"/>
      <c r="R38" s="37"/>
      <c r="S38" s="37" t="s">
        <v>2</v>
      </c>
      <c r="T38" s="38">
        <f>MATCH("x",O38:S38,1)*$A$38</f>
        <v>0.25</v>
      </c>
      <c r="U38" s="36"/>
      <c r="V38" s="37"/>
      <c r="W38" s="37"/>
      <c r="X38" s="37"/>
      <c r="Y38" s="37" t="s">
        <v>2</v>
      </c>
      <c r="Z38" s="38">
        <f>MATCH("x",U38:Y38,1)*$A$38</f>
        <v>0.25</v>
      </c>
      <c r="AA38" s="36"/>
      <c r="AB38" s="37"/>
      <c r="AC38" s="37"/>
      <c r="AD38" s="37"/>
      <c r="AE38" s="37" t="s">
        <v>2</v>
      </c>
      <c r="AF38" s="38">
        <f>MATCH("x",AA38:AE38,1)*$A$38</f>
        <v>0.25</v>
      </c>
      <c r="AG38" s="33" t="s">
        <v>53</v>
      </c>
      <c r="AH38" s="33" t="s">
        <v>52</v>
      </c>
      <c r="AI38" s="33" t="s">
        <v>51</v>
      </c>
      <c r="AJ38" s="33" t="s">
        <v>50</v>
      </c>
      <c r="AK38" s="33" t="s">
        <v>49</v>
      </c>
    </row>
    <row r="39" spans="1:37" ht="42" customHeight="1" thickBot="1" x14ac:dyDescent="0.3">
      <c r="A39" s="69"/>
      <c r="B39" s="41" t="s">
        <v>29</v>
      </c>
      <c r="C39" s="42"/>
      <c r="D39" s="43"/>
      <c r="E39" s="43"/>
      <c r="F39" s="43"/>
      <c r="G39" s="43"/>
      <c r="H39" s="44"/>
      <c r="I39" s="45"/>
      <c r="J39" s="42"/>
      <c r="K39" s="42"/>
      <c r="L39" s="42"/>
      <c r="M39" s="42"/>
      <c r="N39" s="46"/>
      <c r="O39" s="45"/>
      <c r="P39" s="43"/>
      <c r="Q39" s="43"/>
      <c r="R39" s="43"/>
      <c r="S39" s="43"/>
      <c r="T39" s="44"/>
      <c r="U39" s="45"/>
      <c r="V39" s="43"/>
      <c r="W39" s="43"/>
      <c r="X39" s="43"/>
      <c r="Y39" s="43"/>
      <c r="Z39" s="44"/>
      <c r="AA39" s="45"/>
      <c r="AB39" s="43"/>
      <c r="AC39" s="43"/>
      <c r="AD39" s="43"/>
      <c r="AE39" s="43"/>
      <c r="AF39" s="44"/>
      <c r="AG39" s="32">
        <v>1</v>
      </c>
      <c r="AH39" s="33">
        <v>2</v>
      </c>
      <c r="AI39" s="33">
        <v>3</v>
      </c>
      <c r="AJ39" s="33">
        <v>4</v>
      </c>
      <c r="AK39" s="33">
        <v>5</v>
      </c>
    </row>
    <row r="40" spans="1:37" ht="42" customHeight="1" x14ac:dyDescent="0.25">
      <c r="A40" s="68">
        <v>0.06</v>
      </c>
      <c r="B40" s="35" t="s">
        <v>13</v>
      </c>
      <c r="C40" s="36"/>
      <c r="D40" s="37"/>
      <c r="E40" s="37"/>
      <c r="F40" s="37"/>
      <c r="G40" s="37" t="s">
        <v>2</v>
      </c>
      <c r="H40" s="38">
        <f>MATCH("x",C40:G40,1)*$A$40</f>
        <v>0.3</v>
      </c>
      <c r="I40" s="36"/>
      <c r="J40" s="37"/>
      <c r="K40" s="37"/>
      <c r="L40" s="37"/>
      <c r="M40" s="37" t="s">
        <v>2</v>
      </c>
      <c r="N40" s="38">
        <f>MATCH("x",I40:M40,1)*$A$40</f>
        <v>0.3</v>
      </c>
      <c r="O40" s="36"/>
      <c r="P40" s="37"/>
      <c r="Q40" s="37"/>
      <c r="R40" s="37"/>
      <c r="S40" s="37" t="s">
        <v>2</v>
      </c>
      <c r="T40" s="38">
        <f>MATCH("x",O40:S40,1)*$A$40</f>
        <v>0.3</v>
      </c>
      <c r="U40" s="36"/>
      <c r="V40" s="37"/>
      <c r="W40" s="37"/>
      <c r="X40" s="37"/>
      <c r="Y40" s="37" t="s">
        <v>2</v>
      </c>
      <c r="Z40" s="38">
        <f>MATCH("x",U40:Y40,1)*$A$40</f>
        <v>0.3</v>
      </c>
      <c r="AA40" s="36"/>
      <c r="AB40" s="37"/>
      <c r="AC40" s="37"/>
      <c r="AD40" s="37"/>
      <c r="AE40" s="37" t="s">
        <v>2</v>
      </c>
      <c r="AF40" s="38">
        <f>MATCH("x",AA40:AE40,1)*$A$40</f>
        <v>0.3</v>
      </c>
      <c r="AG40" s="33" t="s">
        <v>53</v>
      </c>
      <c r="AH40" s="33" t="s">
        <v>52</v>
      </c>
      <c r="AI40" s="33" t="s">
        <v>51</v>
      </c>
      <c r="AJ40" s="33" t="s">
        <v>50</v>
      </c>
      <c r="AK40" s="33" t="s">
        <v>49</v>
      </c>
    </row>
    <row r="41" spans="1:37" ht="79.5" customHeight="1" thickBot="1" x14ac:dyDescent="0.3">
      <c r="A41" s="69"/>
      <c r="B41" s="41" t="s">
        <v>26</v>
      </c>
      <c r="C41" s="42"/>
      <c r="D41" s="43"/>
      <c r="E41" s="43"/>
      <c r="F41" s="43"/>
      <c r="G41" s="43"/>
      <c r="H41" s="44"/>
      <c r="I41" s="45"/>
      <c r="J41" s="42"/>
      <c r="K41" s="42"/>
      <c r="L41" s="42"/>
      <c r="M41" s="42"/>
      <c r="N41" s="46"/>
      <c r="O41" s="45"/>
      <c r="P41" s="43"/>
      <c r="Q41" s="43"/>
      <c r="R41" s="43"/>
      <c r="S41" s="43"/>
      <c r="T41" s="44"/>
      <c r="U41" s="45"/>
      <c r="V41" s="43"/>
      <c r="W41" s="43"/>
      <c r="X41" s="43"/>
      <c r="Y41" s="43"/>
      <c r="Z41" s="44"/>
      <c r="AA41" s="45"/>
      <c r="AB41" s="43"/>
      <c r="AC41" s="43"/>
      <c r="AD41" s="43"/>
      <c r="AE41" s="43"/>
      <c r="AF41" s="44"/>
      <c r="AG41" s="32">
        <v>1</v>
      </c>
      <c r="AH41" s="33">
        <v>2</v>
      </c>
      <c r="AI41" s="33">
        <v>3</v>
      </c>
      <c r="AJ41" s="33">
        <v>4</v>
      </c>
      <c r="AK41" s="33">
        <v>5</v>
      </c>
    </row>
    <row r="42" spans="1:37" ht="42" customHeight="1" x14ac:dyDescent="0.25">
      <c r="A42" s="68">
        <v>7.0000000000000007E-2</v>
      </c>
      <c r="B42" s="35" t="s">
        <v>14</v>
      </c>
      <c r="C42" s="36"/>
      <c r="D42" s="37"/>
      <c r="E42" s="37" t="s">
        <v>2</v>
      </c>
      <c r="F42" s="37"/>
      <c r="G42" s="37"/>
      <c r="H42" s="38">
        <f>MATCH("x",C42:G42,1)*$A$42</f>
        <v>0.21000000000000002</v>
      </c>
      <c r="I42" s="36"/>
      <c r="J42" s="37"/>
      <c r="K42" s="37" t="s">
        <v>2</v>
      </c>
      <c r="L42" s="37"/>
      <c r="M42" s="37"/>
      <c r="N42" s="38">
        <f>MATCH("x",I42:M42,1)*$A$42</f>
        <v>0.21000000000000002</v>
      </c>
      <c r="O42" s="36"/>
      <c r="P42" s="37"/>
      <c r="Q42" s="37" t="s">
        <v>2</v>
      </c>
      <c r="R42" s="37"/>
      <c r="S42" s="37"/>
      <c r="T42" s="38">
        <f>MATCH("x",O42:S42,1)*$A$42</f>
        <v>0.21000000000000002</v>
      </c>
      <c r="U42" s="36"/>
      <c r="V42" s="37"/>
      <c r="W42" s="37" t="s">
        <v>2</v>
      </c>
      <c r="X42" s="37"/>
      <c r="Y42" s="37"/>
      <c r="Z42" s="38">
        <f>MATCH("x",U42:Y42,1)*$A$42</f>
        <v>0.21000000000000002</v>
      </c>
      <c r="AA42" s="36"/>
      <c r="AB42" s="37"/>
      <c r="AC42" s="37" t="s">
        <v>2</v>
      </c>
      <c r="AD42" s="37"/>
      <c r="AE42" s="37"/>
      <c r="AF42" s="38">
        <f>MATCH("x",AA42:AE42,1)*$A$42</f>
        <v>0.21000000000000002</v>
      </c>
      <c r="AG42" s="33" t="s">
        <v>53</v>
      </c>
      <c r="AH42" s="33" t="s">
        <v>52</v>
      </c>
      <c r="AI42" s="33" t="s">
        <v>51</v>
      </c>
      <c r="AJ42" s="33" t="s">
        <v>50</v>
      </c>
      <c r="AK42" s="33" t="s">
        <v>49</v>
      </c>
    </row>
    <row r="43" spans="1:37" ht="42" customHeight="1" thickBot="1" x14ac:dyDescent="0.3">
      <c r="A43" s="70"/>
      <c r="B43" s="41" t="s">
        <v>30</v>
      </c>
      <c r="C43" s="42"/>
      <c r="D43" s="43"/>
      <c r="E43" s="43"/>
      <c r="F43" s="43"/>
      <c r="G43" s="43"/>
      <c r="H43" s="44"/>
      <c r="I43" s="45"/>
      <c r="J43" s="42"/>
      <c r="K43" s="42"/>
      <c r="L43" s="42"/>
      <c r="M43" s="42"/>
      <c r="N43" s="46"/>
      <c r="O43" s="45"/>
      <c r="P43" s="43"/>
      <c r="Q43" s="43"/>
      <c r="R43" s="43"/>
      <c r="S43" s="43"/>
      <c r="T43" s="44"/>
      <c r="U43" s="45"/>
      <c r="V43" s="43"/>
      <c r="W43" s="43"/>
      <c r="X43" s="43"/>
      <c r="Y43" s="43"/>
      <c r="Z43" s="44"/>
      <c r="AA43" s="45"/>
      <c r="AB43" s="43"/>
      <c r="AC43" s="43"/>
      <c r="AD43" s="43"/>
      <c r="AE43" s="43"/>
      <c r="AF43" s="44"/>
      <c r="AG43" s="47"/>
      <c r="AH43" s="47"/>
      <c r="AI43" s="47"/>
      <c r="AJ43" s="47"/>
      <c r="AK43" s="47"/>
    </row>
    <row r="44" spans="1:37" ht="33.75" customHeight="1" thickBot="1" x14ac:dyDescent="0.3">
      <c r="A44" s="48">
        <f>SUM(A20:A43)</f>
        <v>1.0000000000000004</v>
      </c>
      <c r="B44" s="49"/>
      <c r="C44" s="50" t="s">
        <v>3</v>
      </c>
      <c r="D44" s="50"/>
      <c r="E44" s="50"/>
      <c r="F44" s="50"/>
      <c r="G44" s="51"/>
      <c r="H44" s="52">
        <f>ROUND(SUM(H20:H42),1)</f>
        <v>2.4</v>
      </c>
      <c r="I44" s="53" t="s">
        <v>3</v>
      </c>
      <c r="J44" s="50"/>
      <c r="K44" s="50"/>
      <c r="L44" s="50"/>
      <c r="M44" s="51"/>
      <c r="N44" s="52">
        <f>ROUND(SUM(N20:N42),1)</f>
        <v>2.4</v>
      </c>
      <c r="O44" s="53" t="s">
        <v>3</v>
      </c>
      <c r="P44" s="50"/>
      <c r="Q44" s="50"/>
      <c r="R44" s="50"/>
      <c r="S44" s="51"/>
      <c r="T44" s="52">
        <f>ROUND(SUM(T20:T42),1)</f>
        <v>2.4</v>
      </c>
      <c r="U44" s="53" t="s">
        <v>3</v>
      </c>
      <c r="V44" s="50"/>
      <c r="W44" s="50"/>
      <c r="X44" s="50"/>
      <c r="Y44" s="51"/>
      <c r="Z44" s="52">
        <f>ROUND(SUM(Z20:Z42),1)</f>
        <v>2.4</v>
      </c>
      <c r="AA44" s="53" t="s">
        <v>3</v>
      </c>
      <c r="AB44" s="50"/>
      <c r="AC44" s="50"/>
      <c r="AD44" s="50"/>
      <c r="AE44" s="51"/>
      <c r="AF44" s="52">
        <f>ROUND(SUM(AF20:AF42),1)</f>
        <v>2.4</v>
      </c>
      <c r="AG44" s="24"/>
      <c r="AH44" s="24"/>
      <c r="AI44" s="24"/>
      <c r="AJ44" s="24"/>
      <c r="AK44" s="24"/>
    </row>
    <row r="45" spans="1:37" x14ac:dyDescent="0.25">
      <c r="A45" s="7"/>
    </row>
  </sheetData>
  <mergeCells count="119">
    <mergeCell ref="A2:H2"/>
    <mergeCell ref="I2:AF2"/>
    <mergeCell ref="A3:AF3"/>
    <mergeCell ref="C5:G5"/>
    <mergeCell ref="C6:G6"/>
    <mergeCell ref="H5:AF5"/>
    <mergeCell ref="H6:AF6"/>
    <mergeCell ref="C43:H43"/>
    <mergeCell ref="I44:M44"/>
    <mergeCell ref="I35:N35"/>
    <mergeCell ref="I37:N37"/>
    <mergeCell ref="I39:N39"/>
    <mergeCell ref="I29:N29"/>
    <mergeCell ref="I31:N31"/>
    <mergeCell ref="I33:N33"/>
    <mergeCell ref="C23:H23"/>
    <mergeCell ref="C41:H41"/>
    <mergeCell ref="I21:N21"/>
    <mergeCell ref="I23:N23"/>
    <mergeCell ref="I25:N25"/>
    <mergeCell ref="I27:N27"/>
    <mergeCell ref="C21:H21"/>
    <mergeCell ref="C31:H31"/>
    <mergeCell ref="C29:H29"/>
    <mergeCell ref="C25:H25"/>
    <mergeCell ref="C27:H27"/>
    <mergeCell ref="C33:H33"/>
    <mergeCell ref="C35:H35"/>
    <mergeCell ref="C37:H37"/>
    <mergeCell ref="O25:T25"/>
    <mergeCell ref="O27:T27"/>
    <mergeCell ref="O29:T29"/>
    <mergeCell ref="O21:T21"/>
    <mergeCell ref="O23:T23"/>
    <mergeCell ref="O18:T18"/>
    <mergeCell ref="M14:U14"/>
    <mergeCell ref="I41:N41"/>
    <mergeCell ref="I43:N43"/>
    <mergeCell ref="C44:G44"/>
    <mergeCell ref="AA37:AF37"/>
    <mergeCell ref="AA39:AF39"/>
    <mergeCell ref="AA41:AF41"/>
    <mergeCell ref="AA44:AE44"/>
    <mergeCell ref="AA31:AF31"/>
    <mergeCell ref="AA33:AF33"/>
    <mergeCell ref="AA35:AF35"/>
    <mergeCell ref="U43:Z43"/>
    <mergeCell ref="U37:Z37"/>
    <mergeCell ref="U39:Z39"/>
    <mergeCell ref="U41:Z41"/>
    <mergeCell ref="U44:Y44"/>
    <mergeCell ref="U31:Z31"/>
    <mergeCell ref="U33:Z33"/>
    <mergeCell ref="U35:Z35"/>
    <mergeCell ref="O43:T43"/>
    <mergeCell ref="O37:T37"/>
    <mergeCell ref="O39:T39"/>
    <mergeCell ref="O41:T41"/>
    <mergeCell ref="O44:S44"/>
    <mergeCell ref="O31:T31"/>
    <mergeCell ref="O33:T33"/>
    <mergeCell ref="O35:T35"/>
    <mergeCell ref="A4:AF4"/>
    <mergeCell ref="C18:H18"/>
    <mergeCell ref="I18:N18"/>
    <mergeCell ref="AA11:AF11"/>
    <mergeCell ref="A42:A43"/>
    <mergeCell ref="A26:A27"/>
    <mergeCell ref="A28:A29"/>
    <mergeCell ref="A30:A31"/>
    <mergeCell ref="A32:A33"/>
    <mergeCell ref="A34:A35"/>
    <mergeCell ref="U18:Z18"/>
    <mergeCell ref="AA18:AF18"/>
    <mergeCell ref="A20:A21"/>
    <mergeCell ref="A22:A23"/>
    <mergeCell ref="A24:A25"/>
    <mergeCell ref="B18:B19"/>
    <mergeCell ref="A18:A19"/>
    <mergeCell ref="AA43:AF43"/>
    <mergeCell ref="AA21:AF21"/>
    <mergeCell ref="AA23:AF23"/>
    <mergeCell ref="AA25:AF25"/>
    <mergeCell ref="AA27:AF27"/>
    <mergeCell ref="AA29:AF29"/>
    <mergeCell ref="U21:Z21"/>
    <mergeCell ref="U23:Z23"/>
    <mergeCell ref="U25:Z25"/>
    <mergeCell ref="U27:Z27"/>
    <mergeCell ref="U29:Z29"/>
    <mergeCell ref="A5:B5"/>
    <mergeCell ref="A6:B6"/>
    <mergeCell ref="A36:A37"/>
    <mergeCell ref="A38:A39"/>
    <mergeCell ref="A40:A41"/>
    <mergeCell ref="C39:H39"/>
    <mergeCell ref="V11:Z11"/>
    <mergeCell ref="V12:Z12"/>
    <mergeCell ref="AA12:AF12"/>
    <mergeCell ref="V13:Z13"/>
    <mergeCell ref="AA13:AF13"/>
    <mergeCell ref="V14:Z14"/>
    <mergeCell ref="AA14:AF14"/>
    <mergeCell ref="A8:AF9"/>
    <mergeCell ref="M11:U11"/>
    <mergeCell ref="M12:U12"/>
    <mergeCell ref="M13:U13"/>
    <mergeCell ref="B11:K11"/>
    <mergeCell ref="B13:K13"/>
    <mergeCell ref="B14:K14"/>
    <mergeCell ref="B15:K15"/>
    <mergeCell ref="B16:K16"/>
    <mergeCell ref="B12:K12"/>
    <mergeCell ref="V15:Z15"/>
    <mergeCell ref="AA15:AF15"/>
    <mergeCell ref="V16:Z16"/>
    <mergeCell ref="AA16:AF16"/>
    <mergeCell ref="M15:U15"/>
    <mergeCell ref="M16:U16"/>
  </mergeCells>
  <dataValidations count="1">
    <dataValidation allowBlank="1" showInputMessage="1" showErrorMessage="1" prompt="Describir las modificaciones del procedimiento al cambiar de versiòn" sqref="WUZ4:WVF4 IN4:IT4 SJ4:SP4 ACF4:ACL4 AMB4:AMH4 AVX4:AWD4 BFT4:BFZ4 BPP4:BPV4 BZL4:BZR4 CJH4:CJN4 CTD4:CTJ4 DCZ4:DDF4 DMV4:DNB4 DWR4:DWX4 EGN4:EGT4 EQJ4:EQP4 FAF4:FAL4 FKB4:FKH4 FTX4:FUD4 GDT4:GDZ4 GNP4:GNV4 GXL4:GXR4 HHH4:HHN4 HRD4:HRJ4 IAZ4:IBF4 IKV4:ILB4 IUR4:IUX4 JEN4:JET4 JOJ4:JOP4 JYF4:JYL4 KIB4:KIH4 KRX4:KSD4 LBT4:LBZ4 LLP4:LLV4 LVL4:LVR4 MFH4:MFN4 MPD4:MPJ4 MYZ4:MZF4 NIV4:NJB4 NSR4:NSX4 OCN4:OCT4 OMJ4:OMP4 OWF4:OWL4 PGB4:PGH4 PPX4:PQD4 PZT4:PZZ4 QJP4:QJV4 QTL4:QTR4 RDH4:RDN4 RND4:RNJ4 RWZ4:RXF4 SGV4:SHB4 SQR4:SQX4 TAN4:TAT4 TKJ4:TKP4 TUF4:TUL4 UEB4:UEH4 UNX4:UOD4 UXT4:UXZ4 VHP4:VHV4 VRL4:VRR4 WBH4:WBN4 WLD4:WLJ4 A4"/>
  </dataValidations>
  <pageMargins left="0.19685039370078741" right="0.19685039370078741" top="0.19685039370078741" bottom="0.19685039370078741" header="0" footer="0"/>
  <pageSetup scale="5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Evaluación</vt:lpstr>
      <vt:lpstr>Evaluación!Área_de_impresión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GUTIERREZ</dc:creator>
  <cp:lastModifiedBy>larango</cp:lastModifiedBy>
  <cp:lastPrinted>2020-10-14T16:42:42Z</cp:lastPrinted>
  <dcterms:created xsi:type="dcterms:W3CDTF">2020-07-01T19:36:17Z</dcterms:created>
  <dcterms:modified xsi:type="dcterms:W3CDTF">2020-10-14T16:45:45Z</dcterms:modified>
</cp:coreProperties>
</file>